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86136\Desktop\ZARA 发货单\明细\"/>
    </mc:Choice>
  </mc:AlternateContent>
  <xr:revisionPtr revIDLastSave="0" documentId="13_ncr:1_{0F3B85EF-81DF-4D94-907A-9DB59C96C8E0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" l="1"/>
  <c r="F33" i="1"/>
  <c r="G32" i="1"/>
  <c r="H32" i="1" s="1"/>
  <c r="F29" i="1" l="1"/>
  <c r="F31" i="1" s="1"/>
  <c r="G28" i="1"/>
  <c r="H28" i="1" s="1"/>
  <c r="G27" i="1"/>
  <c r="H27" i="1" s="1"/>
  <c r="G26" i="1"/>
  <c r="H26" i="1" s="1"/>
  <c r="G25" i="1"/>
  <c r="H25" i="1" s="1"/>
  <c r="G24" i="1"/>
  <c r="H24" i="1" s="1"/>
  <c r="F21" i="1"/>
  <c r="F23" i="1" s="1"/>
  <c r="G20" i="1"/>
  <c r="H20" i="1" s="1"/>
  <c r="G19" i="1"/>
  <c r="H19" i="1" s="1"/>
  <c r="G18" i="1"/>
  <c r="H18" i="1" s="1"/>
  <c r="G17" i="1"/>
  <c r="H17" i="1" s="1"/>
  <c r="G16" i="1"/>
  <c r="H16" i="1" s="1"/>
  <c r="F13" i="1"/>
  <c r="G13" i="1" s="1"/>
  <c r="H13" i="1" s="1"/>
  <c r="G12" i="1"/>
  <c r="H12" i="1" s="1"/>
  <c r="G11" i="1"/>
  <c r="H11" i="1" s="1"/>
  <c r="G10" i="1"/>
  <c r="H10" i="1" s="1"/>
  <c r="G9" i="1"/>
  <c r="H9" i="1" s="1"/>
  <c r="G8" i="1"/>
  <c r="H8" i="1" s="1"/>
  <c r="G31" i="1" l="1"/>
  <c r="H31" i="1" s="1"/>
  <c r="G29" i="1"/>
  <c r="H29" i="1"/>
  <c r="F30" i="1"/>
  <c r="G23" i="1"/>
  <c r="H23" i="1" s="1"/>
  <c r="G21" i="1"/>
  <c r="H21" i="1" s="1"/>
  <c r="F22" i="1"/>
  <c r="F14" i="1"/>
  <c r="F15" i="1"/>
  <c r="G15" i="1" s="1"/>
  <c r="G14" i="1"/>
  <c r="H14" i="1" s="1"/>
  <c r="G30" i="1" l="1"/>
  <c r="H30" i="1" s="1"/>
  <c r="G22" i="1"/>
  <c r="H22" i="1" s="1"/>
  <c r="H15" i="1"/>
  <c r="H33" i="1"/>
</calcChain>
</file>

<file path=xl/sharedStrings.xml><?xml version="1.0" encoding="utf-8"?>
<sst xmlns="http://schemas.openxmlformats.org/spreadsheetml/2006/main" count="97" uniqueCount="47">
  <si>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</si>
  <si>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</si>
  <si>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</si>
  <si>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</si>
  <si>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</si>
  <si>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</si>
  <si>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</si>
  <si>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</si>
  <si>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</si>
  <si>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</si>
  <si>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</si>
  <si>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</si>
  <si>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</si>
  <si>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</si>
  <si>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</si>
  <si>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</si>
  <si>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</si>
  <si>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</si>
  <si>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</si>
  <si>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</si>
  <si>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</si>
  <si>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</si>
  <si>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</si>
  <si>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</si>
  <si>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</si>
  <si>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</si>
  <si>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</si>
  <si>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</si>
  <si>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</si>
  <si>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</si>
  <si>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</si>
  <si>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</si>
  <si>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</si>
  <si>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</si>
  <si>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family val="3"/>
        <charset val="134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</si>
  <si>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</si>
  <si>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白色再生环保页洗标</t>
    </r>
    <r>
      <rPr>
        <b/>
        <sz val="11"/>
        <color theme="1"/>
        <rFont val="Calibri"/>
        <family val="2"/>
      </rPr>
      <t xml:space="preserve">
(component label)</t>
    </r>
  </si>
  <si>
    <t>合计</t>
  </si>
  <si>
    <t>2025/7/</t>
    <phoneticPr fontId="22" type="noConversion"/>
  </si>
  <si>
    <t>712</t>
    <phoneticPr fontId="22" type="noConversion"/>
  </si>
  <si>
    <t>800</t>
    <phoneticPr fontId="22" type="noConversion"/>
  </si>
  <si>
    <t>830</t>
    <phoneticPr fontId="22" type="noConversion"/>
  </si>
  <si>
    <r>
      <rPr>
        <b/>
        <sz val="11"/>
        <color theme="1"/>
        <rFont val="宋体"/>
        <family val="3"/>
        <charset val="134"/>
      </rPr>
      <t>白色再生环保页洗标</t>
    </r>
    <r>
      <rPr>
        <b/>
        <sz val="11"/>
        <color theme="1"/>
        <rFont val="Calibri"/>
        <family val="2"/>
      </rPr>
      <t xml:space="preserve">
(component label)</t>
    </r>
    <phoneticPr fontId="22" type="noConversion"/>
  </si>
  <si>
    <t>白色再生空白页洗标（6.*2.5）
（blank care label)</t>
    <phoneticPr fontId="22" type="noConversion"/>
  </si>
  <si>
    <t xml:space="preserve">6433-777
OMAR </t>
    <phoneticPr fontId="22" type="noConversion"/>
  </si>
  <si>
    <t>RBSKXHJ113</t>
    <phoneticPr fontId="22" type="noConversion"/>
  </si>
  <si>
    <t>84929-01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</si>
</sst>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4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charset val="134"/>
    </font>
    <font>
      <b/>
      <sz val="22"/>
      <color theme="1"/>
      <name val="Calibri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</font>
    <font>
      <b/>
      <sz val="11"/>
      <name val="宋体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b/>
      <sz val="2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178" fontId="11" fillId="0" borderId="3" xfId="1" applyNumberFormat="1" applyFont="1" applyBorder="1" applyAlignment="1">
      <alignment horizontal="center" vertical="center" wrapText="1"/>
    </xf>
    <xf numFmtId="177" fontId="11" fillId="0" borderId="3" xfId="1" applyNumberFormat="1" applyFont="1" applyBorder="1" applyAlignment="1">
      <alignment horizontal="center" vertical="center" wrapText="1"/>
    </xf>
    <xf numFmtId="49" fontId="11" fillId="0" borderId="3" xfId="1" applyNumberFormat="1" applyFont="1" applyBorder="1" applyAlignment="1">
      <alignment horizontal="center" vertical="center" wrapText="1"/>
    </xf>
    <xf numFmtId="176" fontId="11" fillId="0" borderId="3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15" fontId="12" fillId="0" borderId="3" xfId="1" applyNumberFormat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49" fontId="13" fillId="0" borderId="3" xfId="1" applyNumberFormat="1" applyFont="1" applyBorder="1" applyAlignment="1">
      <alignment horizontal="center" vertical="center" wrapText="1"/>
    </xf>
    <xf numFmtId="177" fontId="13" fillId="0" borderId="3" xfId="1" applyNumberFormat="1" applyFont="1" applyBorder="1" applyAlignment="1">
      <alignment horizontal="center" vertical="center" wrapText="1"/>
    </xf>
    <xf numFmtId="176" fontId="12" fillId="0" borderId="3" xfId="1" applyNumberFormat="1" applyFont="1" applyBorder="1" applyAlignment="1">
      <alignment horizontal="center" vertical="center" wrapText="1"/>
    </xf>
    <xf numFmtId="49" fontId="14" fillId="0" borderId="3" xfId="1" applyNumberFormat="1" applyFont="1" applyBorder="1" applyAlignment="1">
      <alignment horizontal="center" vertical="center" wrapText="1"/>
    </xf>
    <xf numFmtId="176" fontId="15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6" fillId="0" borderId="3" xfId="0" applyFont="1" applyBorder="1">
      <alignment vertical="center"/>
    </xf>
    <xf numFmtId="49" fontId="6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33</xdr:row>
      <xdr:rowOff>127000</xdr:rowOff>
    </xdr:from>
    <xdr:to>
      <xdr:col>10</xdr:col>
      <xdr:colOff>91768</xdr:colOff>
      <xdr:row>39</xdr:row>
      <xdr:rowOff>136293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A75B8D74-8BA8-22A3-3868-2CC697F6B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" y="12801600"/>
          <a:ext cx="7559368" cy="1114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tabSelected="1" workbookViewId="0">
      <selection activeCell="A2" sqref="A1:L2"/>
    </sheetView>
  </sheetViews>
  <sheetFormatPr defaultColWidth="9" defaultRowHeight="14.5"/>
  <cols>
    <col min="1" max="1" width="9.6328125" style="2" customWidth="1"/>
    <col min="2" max="2" width="22.6328125" customWidth="1"/>
    <col min="3" max="3" width="12.08984375" customWidth="1"/>
  </cols>
  <sheetData>
    <row r="1" spans="1:12" ht="28.5">
      <c r="A1" s="40" t="s">
        <v>0</v>
      </c>
      <c r="B1" s="41"/>
      <c r="C1" s="41"/>
      <c r="D1" s="41"/>
      <c r="E1" s="41"/>
      <c r="F1" s="41"/>
      <c r="G1" s="41"/>
      <c r="H1" s="42"/>
      <c r="I1" s="41"/>
      <c r="J1" s="41"/>
      <c r="K1" s="41"/>
      <c r="L1" s="41"/>
    </row>
    <row r="2" spans="1:12" ht="28.5">
      <c r="A2" s="40" t="s">
        <v>1</v>
      </c>
      <c r="B2" s="43"/>
      <c r="C2" s="43"/>
      <c r="D2" s="43"/>
      <c r="E2" s="43"/>
      <c r="F2" s="43"/>
      <c r="G2" s="43"/>
      <c r="H2" s="44"/>
      <c r="I2" s="43"/>
      <c r="J2" s="43"/>
      <c r="K2" s="43"/>
      <c r="L2" s="43"/>
    </row>
    <row r="3" spans="1:12" ht="26">
      <c r="A3" s="3"/>
      <c r="B3" s="3"/>
      <c r="C3" s="3"/>
      <c r="D3" s="3" t="s">
        <v>2</v>
      </c>
      <c r="E3" s="45" t="s">
        <v>38</v>
      </c>
      <c r="F3" s="45"/>
      <c r="G3" s="4"/>
      <c r="H3" s="5"/>
      <c r="I3" s="32"/>
      <c r="J3" s="33"/>
      <c r="K3" s="33"/>
      <c r="L3" s="3"/>
    </row>
    <row r="4" spans="1:12">
      <c r="A4" s="3"/>
      <c r="B4" s="3"/>
      <c r="C4" s="3"/>
      <c r="D4" s="6" t="s">
        <v>3</v>
      </c>
      <c r="E4" s="46" t="s">
        <v>45</v>
      </c>
      <c r="F4" s="47"/>
      <c r="G4" s="7"/>
      <c r="H4" s="8"/>
      <c r="I4" s="34"/>
      <c r="J4" s="35"/>
      <c r="K4" s="35"/>
      <c r="L4" s="34"/>
    </row>
    <row r="5" spans="1:12" ht="26">
      <c r="A5" s="3"/>
      <c r="B5" s="6"/>
      <c r="C5" s="3"/>
      <c r="D5" s="3"/>
      <c r="E5" s="3"/>
      <c r="F5" s="3"/>
      <c r="G5" s="9"/>
      <c r="H5" s="5"/>
      <c r="I5" s="32"/>
      <c r="J5" s="33"/>
      <c r="K5" s="33"/>
      <c r="L5" s="3"/>
    </row>
    <row r="6" spans="1:12" s="1" customFormat="1" ht="43.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31" customHeight="1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21" customHeight="1">
      <c r="A8" s="48" t="s">
        <v>46</v>
      </c>
      <c r="B8" s="61" t="s">
        <v>28</v>
      </c>
      <c r="C8" s="50" t="s">
        <v>44</v>
      </c>
      <c r="D8" s="63" t="s">
        <v>39</v>
      </c>
      <c r="E8" s="23" t="s">
        <v>29</v>
      </c>
      <c r="F8" s="24">
        <v>97</v>
      </c>
      <c r="G8" s="24">
        <f>F8*0.05</f>
        <v>4.8500000000000005</v>
      </c>
      <c r="H8" s="24">
        <f>F8+G8</f>
        <v>101.85</v>
      </c>
      <c r="I8" s="52"/>
      <c r="J8" s="55"/>
      <c r="K8" s="55"/>
      <c r="L8" s="58"/>
    </row>
    <row r="9" spans="1:12" s="1" customFormat="1" ht="21" customHeight="1">
      <c r="A9" s="49"/>
      <c r="B9" s="62"/>
      <c r="C9" s="51"/>
      <c r="D9" s="56"/>
      <c r="E9" s="23" t="s">
        <v>30</v>
      </c>
      <c r="F9" s="24">
        <v>166</v>
      </c>
      <c r="G9" s="24">
        <f t="shared" ref="G9:G33" si="0">F9*0.05</f>
        <v>8.3000000000000007</v>
      </c>
      <c r="H9" s="24">
        <f t="shared" ref="H9:H33" si="1">F9+G9</f>
        <v>174.3</v>
      </c>
      <c r="I9" s="53"/>
      <c r="J9" s="56"/>
      <c r="K9" s="56"/>
      <c r="L9" s="59"/>
    </row>
    <row r="10" spans="1:12" s="1" customFormat="1" ht="21" customHeight="1">
      <c r="A10" s="49"/>
      <c r="B10" s="62"/>
      <c r="C10" s="51"/>
      <c r="D10" s="56"/>
      <c r="E10" s="23" t="s">
        <v>31</v>
      </c>
      <c r="F10" s="24">
        <v>257</v>
      </c>
      <c r="G10" s="24">
        <f t="shared" si="0"/>
        <v>12.850000000000001</v>
      </c>
      <c r="H10" s="24">
        <f t="shared" si="1"/>
        <v>269.85000000000002</v>
      </c>
      <c r="I10" s="53"/>
      <c r="J10" s="56"/>
      <c r="K10" s="56"/>
      <c r="L10" s="59"/>
    </row>
    <row r="11" spans="1:12" s="1" customFormat="1" ht="21" customHeight="1">
      <c r="A11" s="49"/>
      <c r="B11" s="62"/>
      <c r="C11" s="51"/>
      <c r="D11" s="56"/>
      <c r="E11" s="23" t="s">
        <v>32</v>
      </c>
      <c r="F11" s="24">
        <v>184</v>
      </c>
      <c r="G11" s="24">
        <f t="shared" si="0"/>
        <v>9.2000000000000011</v>
      </c>
      <c r="H11" s="24">
        <f t="shared" si="1"/>
        <v>193.2</v>
      </c>
      <c r="I11" s="53"/>
      <c r="J11" s="56"/>
      <c r="K11" s="56"/>
      <c r="L11" s="59"/>
    </row>
    <row r="12" spans="1:12" s="1" customFormat="1" ht="21" customHeight="1">
      <c r="A12" s="49"/>
      <c r="B12" s="62"/>
      <c r="C12" s="51"/>
      <c r="D12" s="56"/>
      <c r="E12" s="23" t="s">
        <v>33</v>
      </c>
      <c r="F12" s="24">
        <v>104</v>
      </c>
      <c r="G12" s="24">
        <f t="shared" si="0"/>
        <v>5.2</v>
      </c>
      <c r="H12" s="24">
        <f t="shared" si="1"/>
        <v>109.2</v>
      </c>
      <c r="I12" s="53"/>
      <c r="J12" s="56"/>
      <c r="K12" s="56"/>
      <c r="L12" s="59"/>
    </row>
    <row r="13" spans="1:12" s="1" customFormat="1" ht="52" customHeight="1">
      <c r="A13" s="25" t="s">
        <v>46</v>
      </c>
      <c r="B13" s="26" t="s">
        <v>34</v>
      </c>
      <c r="C13" s="39" t="s">
        <v>44</v>
      </c>
      <c r="D13" s="37" t="s">
        <v>39</v>
      </c>
      <c r="E13" s="28"/>
      <c r="F13" s="29">
        <f>SUM(F8:F12)</f>
        <v>808</v>
      </c>
      <c r="G13" s="24">
        <f t="shared" si="0"/>
        <v>40.400000000000006</v>
      </c>
      <c r="H13" s="24">
        <f t="shared" si="1"/>
        <v>848.4</v>
      </c>
      <c r="I13" s="53"/>
      <c r="J13" s="56"/>
      <c r="K13" s="56"/>
      <c r="L13" s="59"/>
    </row>
    <row r="14" spans="1:12" s="1" customFormat="1" ht="52" customHeight="1">
      <c r="A14" s="25" t="s">
        <v>46</v>
      </c>
      <c r="B14" s="26" t="s">
        <v>35</v>
      </c>
      <c r="C14" s="39" t="s">
        <v>44</v>
      </c>
      <c r="D14" s="37" t="s">
        <v>39</v>
      </c>
      <c r="E14" s="28"/>
      <c r="F14" s="29">
        <f>SUM(F13:F13)</f>
        <v>808</v>
      </c>
      <c r="G14" s="24">
        <f t="shared" si="0"/>
        <v>40.400000000000006</v>
      </c>
      <c r="H14" s="24">
        <f t="shared" si="1"/>
        <v>848.4</v>
      </c>
      <c r="I14" s="53"/>
      <c r="J14" s="56"/>
      <c r="K14" s="56"/>
      <c r="L14" s="59"/>
    </row>
    <row r="15" spans="1:12" s="1" customFormat="1" ht="52" customHeight="1">
      <c r="A15" s="25" t="s">
        <v>46</v>
      </c>
      <c r="B15" s="26" t="s">
        <v>36</v>
      </c>
      <c r="C15" s="39" t="s">
        <v>44</v>
      </c>
      <c r="D15" s="37" t="s">
        <v>39</v>
      </c>
      <c r="E15" s="28"/>
      <c r="F15" s="29">
        <f>SUM(F13:F13)</f>
        <v>808</v>
      </c>
      <c r="G15" s="24">
        <f t="shared" si="0"/>
        <v>40.400000000000006</v>
      </c>
      <c r="H15" s="24">
        <f t="shared" si="1"/>
        <v>848.4</v>
      </c>
      <c r="I15" s="53"/>
      <c r="J15" s="56"/>
      <c r="K15" s="56"/>
      <c r="L15" s="59"/>
    </row>
    <row r="16" spans="1:12" s="1" customFormat="1" ht="21" customHeight="1">
      <c r="A16" s="48" t="s">
        <v>46</v>
      </c>
      <c r="B16" s="61" t="s">
        <v>28</v>
      </c>
      <c r="C16" s="50" t="s">
        <v>44</v>
      </c>
      <c r="D16" s="63" t="s">
        <v>40</v>
      </c>
      <c r="E16" s="23" t="s">
        <v>29</v>
      </c>
      <c r="F16" s="24">
        <v>244</v>
      </c>
      <c r="G16" s="24">
        <f t="shared" si="0"/>
        <v>12.200000000000001</v>
      </c>
      <c r="H16" s="24">
        <f t="shared" si="1"/>
        <v>256.2</v>
      </c>
      <c r="I16" s="53"/>
      <c r="J16" s="56"/>
      <c r="K16" s="56"/>
      <c r="L16" s="59"/>
    </row>
    <row r="17" spans="1:12" s="1" customFormat="1" ht="21" customHeight="1">
      <c r="A17" s="49"/>
      <c r="B17" s="62"/>
      <c r="C17" s="51"/>
      <c r="D17" s="56"/>
      <c r="E17" s="23" t="s">
        <v>30</v>
      </c>
      <c r="F17" s="24">
        <v>414</v>
      </c>
      <c r="G17" s="24">
        <f t="shared" si="0"/>
        <v>20.700000000000003</v>
      </c>
      <c r="H17" s="24">
        <f t="shared" si="1"/>
        <v>434.7</v>
      </c>
      <c r="I17" s="53"/>
      <c r="J17" s="56"/>
      <c r="K17" s="56"/>
      <c r="L17" s="59"/>
    </row>
    <row r="18" spans="1:12" s="1" customFormat="1" ht="21" customHeight="1">
      <c r="A18" s="49"/>
      <c r="B18" s="62"/>
      <c r="C18" s="51"/>
      <c r="D18" s="56"/>
      <c r="E18" s="23" t="s">
        <v>31</v>
      </c>
      <c r="F18" s="24">
        <v>640</v>
      </c>
      <c r="G18" s="24">
        <f t="shared" si="0"/>
        <v>32</v>
      </c>
      <c r="H18" s="24">
        <f t="shared" si="1"/>
        <v>672</v>
      </c>
      <c r="I18" s="53"/>
      <c r="J18" s="56"/>
      <c r="K18" s="56"/>
      <c r="L18" s="59"/>
    </row>
    <row r="19" spans="1:12" s="1" customFormat="1" ht="21" customHeight="1">
      <c r="A19" s="49"/>
      <c r="B19" s="62"/>
      <c r="C19" s="51"/>
      <c r="D19" s="56"/>
      <c r="E19" s="23" t="s">
        <v>32</v>
      </c>
      <c r="F19" s="24">
        <v>461</v>
      </c>
      <c r="G19" s="24">
        <f t="shared" si="0"/>
        <v>23.05</v>
      </c>
      <c r="H19" s="24">
        <f t="shared" si="1"/>
        <v>484.05</v>
      </c>
      <c r="I19" s="53"/>
      <c r="J19" s="56"/>
      <c r="K19" s="56"/>
      <c r="L19" s="59"/>
    </row>
    <row r="20" spans="1:12" s="1" customFormat="1" ht="21" customHeight="1">
      <c r="A20" s="49"/>
      <c r="B20" s="62"/>
      <c r="C20" s="51"/>
      <c r="D20" s="56"/>
      <c r="E20" s="23" t="s">
        <v>33</v>
      </c>
      <c r="F20" s="24">
        <v>261</v>
      </c>
      <c r="G20" s="24">
        <f t="shared" si="0"/>
        <v>13.05</v>
      </c>
      <c r="H20" s="24">
        <f t="shared" si="1"/>
        <v>274.05</v>
      </c>
      <c r="I20" s="53"/>
      <c r="J20" s="56"/>
      <c r="K20" s="56"/>
      <c r="L20" s="59"/>
    </row>
    <row r="21" spans="1:12" s="1" customFormat="1" ht="52" customHeight="1">
      <c r="A21" s="25" t="s">
        <v>46</v>
      </c>
      <c r="B21" s="26" t="s">
        <v>34</v>
      </c>
      <c r="C21" s="39" t="s">
        <v>44</v>
      </c>
      <c r="D21" s="37" t="s">
        <v>40</v>
      </c>
      <c r="E21" s="28"/>
      <c r="F21" s="29">
        <f>SUM(F16:F20)</f>
        <v>2020</v>
      </c>
      <c r="G21" s="24">
        <f t="shared" si="0"/>
        <v>101</v>
      </c>
      <c r="H21" s="24">
        <f t="shared" si="1"/>
        <v>2121</v>
      </c>
      <c r="I21" s="53"/>
      <c r="J21" s="56"/>
      <c r="K21" s="56"/>
      <c r="L21" s="59"/>
    </row>
    <row r="22" spans="1:12" s="1" customFormat="1" ht="52" customHeight="1">
      <c r="A22" s="25" t="s">
        <v>46</v>
      </c>
      <c r="B22" s="26" t="s">
        <v>35</v>
      </c>
      <c r="C22" s="39" t="s">
        <v>44</v>
      </c>
      <c r="D22" s="37" t="s">
        <v>40</v>
      </c>
      <c r="E22" s="28"/>
      <c r="F22" s="29">
        <f>SUM(F21:F21)</f>
        <v>2020</v>
      </c>
      <c r="G22" s="24">
        <f t="shared" si="0"/>
        <v>101</v>
      </c>
      <c r="H22" s="24">
        <f t="shared" si="1"/>
        <v>2121</v>
      </c>
      <c r="I22" s="53"/>
      <c r="J22" s="56"/>
      <c r="K22" s="56"/>
      <c r="L22" s="59"/>
    </row>
    <row r="23" spans="1:12" s="1" customFormat="1" ht="52" customHeight="1">
      <c r="A23" s="25" t="s">
        <v>46</v>
      </c>
      <c r="B23" s="26" t="s">
        <v>36</v>
      </c>
      <c r="C23" s="39" t="s">
        <v>44</v>
      </c>
      <c r="D23" s="37" t="s">
        <v>40</v>
      </c>
      <c r="E23" s="28"/>
      <c r="F23" s="29">
        <f>SUM(F21:F21)</f>
        <v>2020</v>
      </c>
      <c r="G23" s="24">
        <f t="shared" si="0"/>
        <v>101</v>
      </c>
      <c r="H23" s="24">
        <f t="shared" si="1"/>
        <v>2121</v>
      </c>
      <c r="I23" s="53"/>
      <c r="J23" s="56"/>
      <c r="K23" s="56"/>
      <c r="L23" s="59"/>
    </row>
    <row r="24" spans="1:12" s="1" customFormat="1" ht="21" customHeight="1">
      <c r="A24" s="48" t="s">
        <v>46</v>
      </c>
      <c r="B24" s="61" t="s">
        <v>28</v>
      </c>
      <c r="C24" s="50" t="s">
        <v>44</v>
      </c>
      <c r="D24" s="63" t="s">
        <v>41</v>
      </c>
      <c r="E24" s="23" t="s">
        <v>29</v>
      </c>
      <c r="F24" s="24">
        <v>97</v>
      </c>
      <c r="G24" s="24">
        <f t="shared" si="0"/>
        <v>4.8500000000000005</v>
      </c>
      <c r="H24" s="24">
        <f t="shared" si="1"/>
        <v>101.85</v>
      </c>
      <c r="I24" s="53"/>
      <c r="J24" s="56"/>
      <c r="K24" s="56"/>
      <c r="L24" s="59"/>
    </row>
    <row r="25" spans="1:12" s="1" customFormat="1" ht="21" customHeight="1">
      <c r="A25" s="49"/>
      <c r="B25" s="62"/>
      <c r="C25" s="51"/>
      <c r="D25" s="56"/>
      <c r="E25" s="23" t="s">
        <v>30</v>
      </c>
      <c r="F25" s="24">
        <v>166</v>
      </c>
      <c r="G25" s="24">
        <f t="shared" si="0"/>
        <v>8.3000000000000007</v>
      </c>
      <c r="H25" s="24">
        <f t="shared" si="1"/>
        <v>174.3</v>
      </c>
      <c r="I25" s="53"/>
      <c r="J25" s="56"/>
      <c r="K25" s="56"/>
      <c r="L25" s="59"/>
    </row>
    <row r="26" spans="1:12" s="1" customFormat="1" ht="21" customHeight="1">
      <c r="A26" s="49"/>
      <c r="B26" s="62"/>
      <c r="C26" s="51"/>
      <c r="D26" s="56"/>
      <c r="E26" s="23" t="s">
        <v>31</v>
      </c>
      <c r="F26" s="24">
        <v>257</v>
      </c>
      <c r="G26" s="24">
        <f t="shared" si="0"/>
        <v>12.850000000000001</v>
      </c>
      <c r="H26" s="24">
        <f t="shared" si="1"/>
        <v>269.85000000000002</v>
      </c>
      <c r="I26" s="53"/>
      <c r="J26" s="56"/>
      <c r="K26" s="56"/>
      <c r="L26" s="59"/>
    </row>
    <row r="27" spans="1:12" s="1" customFormat="1" ht="21" customHeight="1">
      <c r="A27" s="49"/>
      <c r="B27" s="62"/>
      <c r="C27" s="51"/>
      <c r="D27" s="56"/>
      <c r="E27" s="23" t="s">
        <v>32</v>
      </c>
      <c r="F27" s="24">
        <v>184</v>
      </c>
      <c r="G27" s="24">
        <f t="shared" si="0"/>
        <v>9.2000000000000011</v>
      </c>
      <c r="H27" s="24">
        <f t="shared" si="1"/>
        <v>193.2</v>
      </c>
      <c r="I27" s="53"/>
      <c r="J27" s="56"/>
      <c r="K27" s="56"/>
      <c r="L27" s="59"/>
    </row>
    <row r="28" spans="1:12" s="1" customFormat="1" ht="21" customHeight="1">
      <c r="A28" s="49"/>
      <c r="B28" s="62"/>
      <c r="C28" s="51"/>
      <c r="D28" s="56"/>
      <c r="E28" s="23" t="s">
        <v>33</v>
      </c>
      <c r="F28" s="24">
        <v>104</v>
      </c>
      <c r="G28" s="24">
        <f t="shared" si="0"/>
        <v>5.2</v>
      </c>
      <c r="H28" s="24">
        <f t="shared" si="1"/>
        <v>109.2</v>
      </c>
      <c r="I28" s="53"/>
      <c r="J28" s="56"/>
      <c r="K28" s="56"/>
      <c r="L28" s="59"/>
    </row>
    <row r="29" spans="1:12" s="1" customFormat="1" ht="52" customHeight="1">
      <c r="A29" s="25" t="s">
        <v>46</v>
      </c>
      <c r="B29" s="26" t="s">
        <v>34</v>
      </c>
      <c r="C29" s="39" t="s">
        <v>44</v>
      </c>
      <c r="D29" s="37" t="s">
        <v>41</v>
      </c>
      <c r="E29" s="28"/>
      <c r="F29" s="29">
        <f>SUM(F24:F28)</f>
        <v>808</v>
      </c>
      <c r="G29" s="24">
        <f t="shared" si="0"/>
        <v>40.400000000000006</v>
      </c>
      <c r="H29" s="24">
        <f t="shared" si="1"/>
        <v>848.4</v>
      </c>
      <c r="I29" s="53"/>
      <c r="J29" s="56"/>
      <c r="K29" s="56"/>
      <c r="L29" s="59"/>
    </row>
    <row r="30" spans="1:12" s="1" customFormat="1" ht="52" customHeight="1">
      <c r="A30" s="25" t="s">
        <v>46</v>
      </c>
      <c r="B30" s="26" t="s">
        <v>35</v>
      </c>
      <c r="C30" s="39" t="s">
        <v>44</v>
      </c>
      <c r="D30" s="37" t="s">
        <v>41</v>
      </c>
      <c r="E30" s="28"/>
      <c r="F30" s="29">
        <f>SUM(F29:F29)</f>
        <v>808</v>
      </c>
      <c r="G30" s="24">
        <f t="shared" si="0"/>
        <v>40.400000000000006</v>
      </c>
      <c r="H30" s="24">
        <f t="shared" si="1"/>
        <v>848.4</v>
      </c>
      <c r="I30" s="53"/>
      <c r="J30" s="56"/>
      <c r="K30" s="56"/>
      <c r="L30" s="59"/>
    </row>
    <row r="31" spans="1:12" s="1" customFormat="1" ht="52" customHeight="1">
      <c r="A31" s="25" t="s">
        <v>46</v>
      </c>
      <c r="B31" s="38" t="s">
        <v>42</v>
      </c>
      <c r="C31" s="39" t="s">
        <v>44</v>
      </c>
      <c r="D31" s="37" t="s">
        <v>41</v>
      </c>
      <c r="E31" s="28"/>
      <c r="F31" s="29">
        <f>SUM(F29:F29)</f>
        <v>808</v>
      </c>
      <c r="G31" s="24">
        <f t="shared" si="0"/>
        <v>40.400000000000006</v>
      </c>
      <c r="H31" s="24">
        <f t="shared" si="1"/>
        <v>848.4</v>
      </c>
      <c r="I31" s="53"/>
      <c r="J31" s="56"/>
      <c r="K31" s="56"/>
      <c r="L31" s="59"/>
    </row>
    <row r="32" spans="1:12" s="1" customFormat="1" ht="52" customHeight="1">
      <c r="A32" s="25" t="s">
        <v>46</v>
      </c>
      <c r="B32" s="38" t="s">
        <v>43</v>
      </c>
      <c r="C32" s="39" t="s">
        <v>44</v>
      </c>
      <c r="D32" s="37"/>
      <c r="E32" s="28"/>
      <c r="F32" s="29">
        <v>3636</v>
      </c>
      <c r="G32" s="24">
        <f t="shared" ref="G32" si="2">F32*0.05</f>
        <v>181.8</v>
      </c>
      <c r="H32" s="24">
        <f t="shared" ref="H32" si="3">F32+G32</f>
        <v>3817.8</v>
      </c>
      <c r="I32" s="54"/>
      <c r="J32" s="57"/>
      <c r="K32" s="57"/>
      <c r="L32" s="60"/>
    </row>
    <row r="33" spans="1:12" s="1" customFormat="1" ht="17" customHeight="1">
      <c r="A33" s="30" t="s">
        <v>37</v>
      </c>
      <c r="B33" s="31"/>
      <c r="C33" s="31"/>
      <c r="D33" s="27"/>
      <c r="E33" s="31"/>
      <c r="F33" s="24">
        <f>SUM(F8:F32)</f>
        <v>18180</v>
      </c>
      <c r="G33" s="24">
        <f t="shared" si="0"/>
        <v>909</v>
      </c>
      <c r="H33" s="24">
        <f t="shared" si="1"/>
        <v>19089</v>
      </c>
      <c r="I33" s="36"/>
      <c r="J33" s="36"/>
      <c r="K33" s="36"/>
      <c r="L33" s="36"/>
    </row>
  </sheetData>
  <mergeCells count="20">
    <mergeCell ref="C24:C28"/>
    <mergeCell ref="D8:D12"/>
    <mergeCell ref="D16:D20"/>
    <mergeCell ref="D24:D28"/>
    <mergeCell ref="A1:L1"/>
    <mergeCell ref="A2:L2"/>
    <mergeCell ref="E3:F3"/>
    <mergeCell ref="E4:F4"/>
    <mergeCell ref="A8:A12"/>
    <mergeCell ref="C8:C12"/>
    <mergeCell ref="I8:I32"/>
    <mergeCell ref="J8:J32"/>
    <mergeCell ref="K8:K32"/>
    <mergeCell ref="L8:L32"/>
    <mergeCell ref="A16:A20"/>
    <mergeCell ref="A24:A28"/>
    <mergeCell ref="B8:B12"/>
    <mergeCell ref="B16:B20"/>
    <mergeCell ref="B24:B28"/>
    <mergeCell ref="C16:C20"/>
  </mergeCells>
  <phoneticPr fontId="22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/>
  <sheetData/>
  <phoneticPr fontId="2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/>
  <sheetData/>
  <phoneticPr fontId="2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13661797904@139.com</cp:lastModifiedBy>
  <dcterms:created xsi:type="dcterms:W3CDTF">2023-05-12T11:15:00Z</dcterms:created>
  <dcterms:modified xsi:type="dcterms:W3CDTF">2025-07-15T01:22:14Z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391016752C2B46768D823BF99288252A_12</vt:lpwstr>
  </property>
</Properties>
</file>