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70D11A6F-DB1E-42A4-8268-B21A3C520290}" xr6:coauthVersionLast="36" xr6:coauthVersionMax="36" xr10:uidLastSave="{00000000-0000-0000-0000-000000000000}"/>
  <bookViews>
    <workbookView xWindow="0" yWindow="0" windowWidth="26385" windowHeight="10455" activeTab="1" xr2:uid="{00000000-000D-0000-FFFF-FFFF00000000}"/>
  </bookViews>
  <sheets>
    <sheet name="Chart1" sheetId="4" r:id="rId1"/>
    <sheet name="Sheet1" sheetId="1" r:id="rId2"/>
    <sheet name="Sheet2" sheetId="2" r:id="rId3"/>
    <sheet name="Sheet3" sheetId="3" r:id="rId4"/>
  </sheets>
  <calcPr calcId="191029"/>
</workbook>
</file>

<file path=xl/calcChain.xml><?xml version="1.0" encoding="utf-8"?>
<calcChain xmlns="http://schemas.openxmlformats.org/spreadsheetml/2006/main">
  <c r="F12" i="1" l="1"/>
  <c r="G8" i="1" l="1"/>
  <c r="H8" i="1" s="1"/>
  <c r="G9" i="1"/>
  <c r="H9" i="1" s="1"/>
  <c r="G10" i="1"/>
  <c r="H10" i="1" s="1"/>
  <c r="G11" i="1"/>
  <c r="H11" i="1" s="1"/>
  <c r="G12" i="1" l="1"/>
  <c r="H12" i="1" s="1"/>
</calcChain>
</file>

<file path=xl/sharedStrings.xml><?xml version="1.0" encoding="utf-8"?>
<sst xmlns="http://schemas.openxmlformats.org/spreadsheetml/2006/main" count="38" uniqueCount="38">
  <si>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</si>
  <si>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</si>
  <si>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</si>
  <si>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</si>
  <si>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</si>
  <si>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</si>
  <si>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</si>
  <si>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</si>
  <si>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</si>
  <si>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</si>
  <si>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</si>
  <si>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</si>
  <si>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</si>
  <si>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</si>
  <si>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</si>
  <si>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</si>
  <si>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</si>
  <si>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</si>
  <si>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</si>
  <si>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</si>
  <si>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</si>
  <si>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</si>
  <si>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</si>
  <si>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</si>
  <si>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</si>
  <si>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</si>
  <si>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</si>
  <si>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</si>
  <si>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t>合计</t>
  </si>
  <si>
    <t>XS</t>
    <phoneticPr fontId="17" type="noConversion"/>
  </si>
  <si>
    <t>M</t>
    <phoneticPr fontId="17" type="noConversion"/>
  </si>
  <si>
    <t>L</t>
    <phoneticPr fontId="17" type="noConversion"/>
  </si>
  <si>
    <t>S</t>
    <phoneticPr fontId="17" type="noConversion"/>
  </si>
  <si>
    <t>2025/7/</t>
    <phoneticPr fontId="17" type="noConversion"/>
  </si>
  <si>
    <t>新海通</t>
    <phoneticPr fontId="17" type="noConversion"/>
  </si>
  <si>
    <t>5596-714</t>
    <phoneticPr fontId="17" type="noConversion"/>
  </si>
  <si>
    <t>606/800</t>
    <phoneticPr fontId="17" type="noConversion"/>
  </si>
  <si>
    <t>白色织标BERSHKA_LABEL_WHITE_07B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</si>
</sst>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19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Sheet1!$B$6:$B$7</c:f>
              <c:strCache>
                <c:ptCount val="2"/>
                <c:pt idx="0">
                  <c:v>Item Code</c:v>
                </c:pt>
                <c:pt idx="1">
                  <c:v>产品型号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Sheet1!$A$8:$A$12</c:f>
              <c:strCache>
                <c:ptCount val="5"/>
                <c:pt idx="4">
                  <c:v>合计</c:v>
                </c:pt>
              </c:strCache>
            </c:strRef>
          </c:cat>
          <c:val>
            <c:numRef>
              <c:f>Sheet1!$B$8:$B$12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8-4DBA-9354-20AF7A508B83}"/>
            </c:ext>
          </c:extLst>
        </c:ser>
        <c:ser>
          <c:idx val="1"/>
          <c:order val="1"/>
          <c:tx>
            <c:strRef>
              <c:f>Sheet1!$C$6:$C$7</c:f>
              <c:strCache>
                <c:ptCount val="2"/>
                <c:pt idx="0">
                  <c:v>ARTICLE </c:v>
                </c:pt>
                <c:pt idx="1">
                  <c:v>款号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Sheet1!$A$8:$A$12</c:f>
              <c:strCache>
                <c:ptCount val="5"/>
                <c:pt idx="4">
                  <c:v>合计</c:v>
                </c:pt>
              </c:strCache>
            </c:strRef>
          </c:cat>
          <c:val>
            <c:numRef>
              <c:f>Sheet1!$C$8:$C$12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C8-4DBA-9354-20AF7A508B83}"/>
            </c:ext>
          </c:extLst>
        </c:ser>
        <c:ser>
          <c:idx val="2"/>
          <c:order val="2"/>
          <c:tx>
            <c:strRef>
              <c:f>Sheet1!$D$6:$D$7</c:f>
              <c:strCache>
                <c:ptCount val="2"/>
                <c:pt idx="0">
                  <c:v>Colour</c:v>
                </c:pt>
                <c:pt idx="1">
                  <c:v>颜色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Sheet1!$A$8:$A$12</c:f>
              <c:strCache>
                <c:ptCount val="5"/>
                <c:pt idx="4">
                  <c:v>合计</c:v>
                </c:pt>
              </c:strCache>
            </c:strRef>
          </c:cat>
          <c:val>
            <c:numRef>
              <c:f>Sheet1!$D$8:$D$12</c:f>
              <c:numCache>
                <c:formatCode>@</c:formatCode>
                <c:ptCount val="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C8-4DBA-9354-20AF7A508B83}"/>
            </c:ext>
          </c:extLst>
        </c:ser>
        <c:ser>
          <c:idx val="3"/>
          <c:order val="3"/>
          <c:tx>
            <c:strRef>
              <c:f>Sheet1!$E$6:$E$7</c:f>
              <c:strCache>
                <c:ptCount val="2"/>
                <c:pt idx="0">
                  <c:v>Size</c:v>
                </c:pt>
                <c:pt idx="1">
                  <c:v>尺码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Sheet1!$A$8:$A$12</c:f>
              <c:strCache>
                <c:ptCount val="5"/>
                <c:pt idx="4">
                  <c:v>合计</c:v>
                </c:pt>
              </c:strCache>
            </c:strRef>
          </c:cat>
          <c:val>
            <c:numRef>
              <c:f>Sheet1!$E$8:$E$12</c:f>
              <c:numCache>
                <c:formatCode>@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C8-4DBA-9354-20AF7A508B83}"/>
            </c:ext>
          </c:extLst>
        </c:ser>
        <c:ser>
          <c:idx val="4"/>
          <c:order val="4"/>
          <c:tx>
            <c:strRef>
              <c:f>Sheet1!$F$6:$F$7</c:f>
              <c:strCache>
                <c:ptCount val="2"/>
                <c:pt idx="0">
                  <c:v>Order Qty</c:v>
                </c:pt>
                <c:pt idx="1">
                  <c:v>订单数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Sheet1!$A$8:$A$12</c:f>
              <c:strCache>
                <c:ptCount val="5"/>
                <c:pt idx="4">
                  <c:v>合计</c:v>
                </c:pt>
              </c:strCache>
            </c:strRef>
          </c:cat>
          <c:val>
            <c:numRef>
              <c:f>Sheet1!$F$8:$F$12</c:f>
              <c:numCache>
                <c:formatCode>0_ </c:formatCode>
                <c:ptCount val="5"/>
                <c:pt idx="0">
                  <c:v>7260</c:v>
                </c:pt>
                <c:pt idx="1">
                  <c:v>9930</c:v>
                </c:pt>
                <c:pt idx="2">
                  <c:v>11065</c:v>
                </c:pt>
                <c:pt idx="3">
                  <c:v>9770</c:v>
                </c:pt>
                <c:pt idx="4">
                  <c:v>38025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C8-4DBA-9354-20AF7A508B83}"/>
            </c:ext>
          </c:extLst>
        </c:ser>
        <c:ser>
          <c:idx val="5"/>
          <c:order val="5"/>
          <c:tx>
            <c:strRef>
              <c:f>Sheet1!$G$6:$G$7</c:f>
              <c:strCache>
                <c:ptCount val="2"/>
                <c:pt idx="0">
                  <c:v>Back-up Qty</c:v>
                </c:pt>
                <c:pt idx="1">
                  <c:v>备品数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Sheet1!$A$8:$A$12</c:f>
              <c:strCache>
                <c:ptCount val="5"/>
                <c:pt idx="4">
                  <c:v>合计</c:v>
                </c:pt>
              </c:strCache>
            </c:strRef>
          </c:cat>
          <c:val>
            <c:numRef>
              <c:f>Sheet1!$G$8:$G$12</c:f>
              <c:numCache>
                <c:formatCode>0_ </c:formatCode>
                <c:ptCount val="5"/>
                <c:pt idx="0">
                  <c:v>363</c:v>
                </c:pt>
                <c:pt idx="1">
                  <c:v>496.5</c:v>
                </c:pt>
                <c:pt idx="2">
                  <c:v>553.25</c:v>
                </c:pt>
                <c:pt idx="3">
                  <c:v>488.5</c:v>
                </c:pt>
                <c:pt idx="4">
                  <c:v>1901.25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C8-4DBA-9354-20AF7A508B83}"/>
            </c:ext>
          </c:extLst>
        </c:ser>
        <c:ser>
          <c:idx val="6"/>
          <c:order val="6"/>
          <c:tx>
            <c:strRef>
              <c:f>Sheet1!$H$6:$H$7</c:f>
              <c:strCache>
                <c:ptCount val="2"/>
                <c:pt idx="0">
                  <c:v>Total Qty</c:v>
                </c:pt>
                <c:pt idx="1">
                  <c:v>总实发数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Sheet1!$A$8:$A$12</c:f>
              <c:strCache>
                <c:ptCount val="5"/>
                <c:pt idx="4">
                  <c:v>合计</c:v>
                </c:pt>
              </c:strCache>
            </c:strRef>
          </c:cat>
          <c:val>
            <c:numRef>
              <c:f>Sheet1!$H$8:$H$12</c:f>
              <c:numCache>
                <c:formatCode>0_ </c:formatCode>
                <c:ptCount val="5"/>
                <c:pt idx="0">
                  <c:v>7623</c:v>
                </c:pt>
                <c:pt idx="1">
                  <c:v>10426.5</c:v>
                </c:pt>
                <c:pt idx="2">
                  <c:v>11618.25</c:v>
                </c:pt>
                <c:pt idx="3">
                  <c:v>10258.5</c:v>
                </c:pt>
                <c:pt idx="4">
                  <c:v>39926.25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C8-4DBA-9354-20AF7A508B83}"/>
            </c:ext>
          </c:extLst>
        </c:ser>
        <c:ser>
          <c:idx val="7"/>
          <c:order val="7"/>
          <c:tx>
            <c:strRef>
              <c:f>Sheet1!$I$6:$I$7</c:f>
              <c:strCache>
                <c:ptCount val="2"/>
                <c:pt idx="0">
                  <c:v>Carton #/Total</c:v>
                </c:pt>
                <c:pt idx="1">
                  <c:v>总箱数\箱号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Sheet1!$A$8:$A$12</c:f>
              <c:strCache>
                <c:ptCount val="5"/>
                <c:pt idx="4">
                  <c:v>合计</c:v>
                </c:pt>
              </c:strCache>
            </c:strRef>
          </c:cat>
          <c:val>
            <c:numRef>
              <c:f>Sheet1!$I$8:$I$12</c:f>
              <c:numCache>
                <c:formatCode>@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7-C8C8-4DBA-9354-20AF7A508B83}"/>
            </c:ext>
          </c:extLst>
        </c:ser>
        <c:ser>
          <c:idx val="8"/>
          <c:order val="8"/>
          <c:tx>
            <c:strRef>
              <c:f>Sheet1!$J$6:$J$7</c:f>
              <c:strCache>
                <c:ptCount val="2"/>
                <c:pt idx="0">
                  <c:v>Net Weight (kg)</c:v>
                </c:pt>
                <c:pt idx="1">
                  <c:v>净重（公斤)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Sheet1!$A$8:$A$12</c:f>
              <c:strCache>
                <c:ptCount val="5"/>
                <c:pt idx="4">
                  <c:v>合计</c:v>
                </c:pt>
              </c:strCache>
            </c:strRef>
          </c:cat>
          <c:val>
            <c:numRef>
              <c:f>Sheet1!$J$8:$J$12</c:f>
              <c:numCache>
                <c:formatCode>@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8-C8C8-4DBA-9354-20AF7A508B83}"/>
            </c:ext>
          </c:extLst>
        </c:ser>
        <c:ser>
          <c:idx val="9"/>
          <c:order val="9"/>
          <c:tx>
            <c:strRef>
              <c:f>Sheet1!$K$6:$K$7</c:f>
              <c:strCache>
                <c:ptCount val="2"/>
                <c:pt idx="0">
                  <c:v>Gross Weight (kg)</c:v>
                </c:pt>
                <c:pt idx="1">
                  <c:v>毛重（公斤)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Sheet1!$A$8:$A$12</c:f>
              <c:strCache>
                <c:ptCount val="5"/>
                <c:pt idx="4">
                  <c:v>合计</c:v>
                </c:pt>
              </c:strCache>
            </c:strRef>
          </c:cat>
          <c:val>
            <c:numRef>
              <c:f>Sheet1!$K$8:$K$12</c:f>
              <c:numCache>
                <c:formatCode>@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9-C8C8-4DBA-9354-20AF7A508B83}"/>
            </c:ext>
          </c:extLst>
        </c:ser>
        <c:ser>
          <c:idx val="10"/>
          <c:order val="10"/>
          <c:tx>
            <c:strRef>
              <c:f>Sheet1!$L$6:$L$7</c:f>
              <c:strCache>
                <c:ptCount val="2"/>
                <c:pt idx="0">
                  <c:v>REMARK</c:v>
                </c:pt>
                <c:pt idx="1">
                  <c:v>备注(CM)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Sheet1!$A$8:$A$12</c:f>
              <c:strCache>
                <c:ptCount val="5"/>
                <c:pt idx="4">
                  <c:v>合计</c:v>
                </c:pt>
              </c:strCache>
            </c:strRef>
          </c:cat>
          <c:val>
            <c:numRef>
              <c:f>Sheet1!$L$8:$L$12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A-C8C8-4DBA-9354-20AF7A508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0854399"/>
        <c:axId val="534985839"/>
      </c:barChart>
      <c:catAx>
        <c:axId val="86085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34985839"/>
        <c:crosses val="autoZero"/>
        <c:auto val="1"/>
        <c:lblAlgn val="ctr"/>
        <c:lblOffset val="100"/>
        <c:noMultiLvlLbl val="0"/>
      </c:catAx>
      <c:valAx>
        <c:axId val="53498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085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CBBD7D6-6AE6-4611-A045-8ED7D062D2CF}">
  <sheetPr/>
  <sheetViews>
    <sheetView zoomScale="10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1355" cy="607997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167870-4211-4E19-9E10-E9486DD917D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workbookViewId="0">
      <selection activeCell="N10" sqref="N10"/>
    </sheetView>
  </sheetViews>
  <sheetFormatPr defaultColWidth="9" defaultRowHeight="15"/>
  <cols>
    <col min="1" max="1" width="9.625" style="2" customWidth="1"/>
    <col min="2" max="2" width="27.125" customWidth="1"/>
    <col min="3" max="3" width="12.125" customWidth="1"/>
  </cols>
  <sheetData>
    <row r="1" spans="1:12" ht="28.5">
      <c r="A1" s="46" t="s">
        <v>0</v>
      </c>
      <c r="B1" s="47"/>
      <c r="C1" s="47"/>
      <c r="D1" s="47"/>
      <c r="E1" s="47"/>
      <c r="F1" s="47"/>
      <c r="G1" s="47"/>
      <c r="H1" s="48"/>
      <c r="I1" s="47"/>
      <c r="J1" s="47"/>
      <c r="K1" s="47"/>
      <c r="L1" s="47"/>
    </row>
    <row r="2" spans="1:12" ht="28.5">
      <c r="A2" s="49" t="s">
        <v>1</v>
      </c>
      <c r="B2" s="50"/>
      <c r="C2" s="50"/>
      <c r="D2" s="50"/>
      <c r="E2" s="50"/>
      <c r="F2" s="50"/>
      <c r="G2" s="50"/>
      <c r="H2" s="51"/>
      <c r="I2" s="50"/>
      <c r="J2" s="50"/>
      <c r="K2" s="50"/>
      <c r="L2" s="50"/>
    </row>
    <row r="3" spans="1:12" ht="26.25">
      <c r="A3" s="3"/>
      <c r="B3" s="3"/>
      <c r="C3" s="3"/>
      <c r="D3" s="3" t="s">
        <v>2</v>
      </c>
      <c r="E3" s="52" t="s">
        <v>33</v>
      </c>
      <c r="F3" s="52"/>
      <c r="G3" s="4"/>
      <c r="H3" s="5"/>
      <c r="I3" s="27"/>
      <c r="J3" s="28"/>
      <c r="K3" s="28"/>
      <c r="L3" s="3"/>
    </row>
    <row r="4" spans="1:12">
      <c r="A4" s="3"/>
      <c r="B4" s="3"/>
      <c r="C4" s="3"/>
      <c r="D4" s="6" t="s">
        <v>3</v>
      </c>
      <c r="E4" s="53" t="s">
        <v>34</v>
      </c>
      <c r="F4" s="54"/>
      <c r="G4" s="7"/>
      <c r="H4" s="8"/>
      <c r="I4" s="29"/>
      <c r="J4" s="30"/>
      <c r="K4" s="30"/>
      <c r="L4" s="29"/>
    </row>
    <row r="5" spans="1:12" ht="26.25">
      <c r="A5" s="3"/>
      <c r="B5" s="6"/>
      <c r="C5" s="3"/>
      <c r="D5" s="3"/>
      <c r="E5" s="3"/>
      <c r="F5" s="3"/>
      <c r="G5" s="9"/>
      <c r="H5" s="5"/>
      <c r="I5" s="27"/>
      <c r="J5" s="28"/>
      <c r="K5" s="28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2"/>
      <c r="B8" s="40" t="s">
        <v>37</v>
      </c>
      <c r="C8" s="36" t="s">
        <v>35</v>
      </c>
      <c r="D8" s="38" t="s">
        <v>36</v>
      </c>
      <c r="E8" s="14" t="s">
        <v>29</v>
      </c>
      <c r="F8" s="23">
        <v>7260</v>
      </c>
      <c r="G8" s="23">
        <f t="shared" ref="G8:G12" si="0">F8*0.05</f>
        <v>363</v>
      </c>
      <c r="H8" s="23">
        <f t="shared" ref="H8:H12" si="1">F8+G8</f>
        <v>7623</v>
      </c>
      <c r="I8" s="44"/>
      <c r="J8" s="32"/>
      <c r="K8" s="32"/>
      <c r="L8" s="34"/>
    </row>
    <row r="9" spans="1:12" s="1" customFormat="1" ht="21" customHeight="1">
      <c r="A9" s="43"/>
      <c r="B9" s="41"/>
      <c r="C9" s="37"/>
      <c r="D9" s="39"/>
      <c r="E9" s="14" t="s">
        <v>32</v>
      </c>
      <c r="F9" s="23">
        <v>9930</v>
      </c>
      <c r="G9" s="23">
        <f t="shared" si="0"/>
        <v>496.5</v>
      </c>
      <c r="H9" s="23">
        <f t="shared" si="1"/>
        <v>10426.5</v>
      </c>
      <c r="I9" s="45"/>
      <c r="J9" s="33"/>
      <c r="K9" s="33"/>
      <c r="L9" s="35"/>
    </row>
    <row r="10" spans="1:12" s="1" customFormat="1" ht="21" customHeight="1">
      <c r="A10" s="43"/>
      <c r="B10" s="41"/>
      <c r="C10" s="37"/>
      <c r="D10" s="39"/>
      <c r="E10" s="14" t="s">
        <v>30</v>
      </c>
      <c r="F10" s="23">
        <v>11065</v>
      </c>
      <c r="G10" s="23">
        <f t="shared" si="0"/>
        <v>553.25</v>
      </c>
      <c r="H10" s="23">
        <f t="shared" si="1"/>
        <v>11618.25</v>
      </c>
      <c r="I10" s="45"/>
      <c r="J10" s="33"/>
      <c r="K10" s="33"/>
      <c r="L10" s="35"/>
    </row>
    <row r="11" spans="1:12" s="1" customFormat="1" ht="21" customHeight="1">
      <c r="A11" s="43"/>
      <c r="B11" s="41"/>
      <c r="C11" s="37"/>
      <c r="D11" s="39"/>
      <c r="E11" s="14" t="s">
        <v>31</v>
      </c>
      <c r="F11" s="23">
        <v>9770</v>
      </c>
      <c r="G11" s="23">
        <f t="shared" si="0"/>
        <v>488.5</v>
      </c>
      <c r="H11" s="23">
        <f t="shared" si="1"/>
        <v>10258.5</v>
      </c>
      <c r="I11" s="45"/>
      <c r="J11" s="33"/>
      <c r="K11" s="33"/>
      <c r="L11" s="35"/>
    </row>
    <row r="12" spans="1:12" s="1" customFormat="1" ht="17.100000000000001" customHeight="1">
      <c r="A12" s="25" t="s">
        <v>28</v>
      </c>
      <c r="B12" s="26"/>
      <c r="C12" s="26"/>
      <c r="D12" s="24"/>
      <c r="E12" s="26"/>
      <c r="F12" s="23">
        <f>SUM(F8:F11)</f>
        <v>38025</v>
      </c>
      <c r="G12" s="23">
        <f t="shared" si="0"/>
        <v>1901.25</v>
      </c>
      <c r="H12" s="23">
        <f t="shared" si="1"/>
        <v>39926.25</v>
      </c>
      <c r="I12" s="31"/>
      <c r="J12" s="31"/>
      <c r="K12" s="31"/>
      <c r="L12" s="31"/>
    </row>
  </sheetData>
  <mergeCells count="12">
    <mergeCell ref="B8:B11"/>
    <mergeCell ref="A8:A11"/>
    <mergeCell ref="I8:I11"/>
    <mergeCell ref="A1:L1"/>
    <mergeCell ref="A2:L2"/>
    <mergeCell ref="E3:F3"/>
    <mergeCell ref="E4:F4"/>
    <mergeCell ref="J8:J11"/>
    <mergeCell ref="K8:K11"/>
    <mergeCell ref="L8:L11"/>
    <mergeCell ref="C8:C11"/>
    <mergeCell ref="D8:D11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2025-07-08T07:32:16Z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8FA6A83F7C8344A79F55CD697864A162_12</vt:lpwstr>
  </property>
</Properties>
</file>