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72993128-1414-4DD3-BA1E-2289728219E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3" i="1"/>
  <c r="H13" i="1" s="1"/>
  <c r="G12" i="1" l="1"/>
  <c r="H12" i="1" s="1"/>
  <c r="G11" i="1"/>
  <c r="H11" i="1" s="1"/>
  <c r="G10" i="1"/>
  <c r="H10" i="1" s="1"/>
  <c r="G9" i="1"/>
  <c r="H9" i="1" s="1"/>
  <c r="G8" i="1"/>
  <c r="H8" i="1" s="1"/>
  <c r="G14" i="1" l="1"/>
  <c r="H14" i="1" l="1"/>
</calcChain>
</file>

<file path=xl/sharedStrings.xml><?xml version="1.0" encoding="utf-8"?>
<sst xmlns="http://schemas.openxmlformats.org/spreadsheetml/2006/main" count="40" uniqueCount="40">
  <si>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</si>
  <si>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</si>
  <si>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</si>
  <si>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</si>
  <si>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</si>
  <si>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</si>
  <si>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</si>
  <si>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</si>
  <si>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</si>
  <si>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</si>
  <si>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</si>
  <si>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</si>
  <si>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</si>
  <si>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</si>
  <si>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</si>
  <si>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</si>
  <si>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</si>
  <si>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</si>
  <si>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</si>
  <si>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</si>
  <si>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</si>
  <si>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</si>
  <si>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</si>
  <si>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</si>
  <si>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</si>
  <si>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</si>
  <si>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</si>
  <si>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</si>
  <si>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</si>
  <si>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合计</t>
  </si>
  <si>
    <t>2025/7/</t>
    <phoneticPr fontId="21" type="noConversion"/>
  </si>
  <si>
    <t xml:space="preserve"> 81535-01</t>
    <phoneticPr fontId="21" type="noConversion"/>
  </si>
  <si>
    <t>5370-156</t>
    <phoneticPr fontId="21" type="noConversion"/>
  </si>
  <si>
    <t>34</t>
    <phoneticPr fontId="21" type="noConversion"/>
  </si>
  <si>
    <t>36</t>
    <phoneticPr fontId="21" type="noConversion"/>
  </si>
  <si>
    <t>38</t>
    <phoneticPr fontId="21" type="noConversion"/>
  </si>
  <si>
    <t>40</t>
    <phoneticPr fontId="21" type="noConversion"/>
  </si>
  <si>
    <t>42</t>
    <phoneticPr fontId="21" type="noConversion"/>
  </si>
  <si>
    <t>44</t>
    <phoneticPr fontId="21" type="noConversion"/>
  </si>
  <si>
    <t>401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</si>
</sst>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C8" sqref="C8:C13"/>
    </sheetView>
  </sheetViews>
  <sheetFormatPr defaultColWidth="9" defaultRowHeight="14.5"/>
  <cols>
    <col min="1" max="1" width="9.6328125" style="2" customWidth="1"/>
    <col min="2" max="2" width="22.6328125" customWidth="1"/>
    <col min="3" max="3" width="12.08984375" customWidth="1"/>
  </cols>
  <sheetData>
    <row r="1" spans="1:12" ht="28.5">
      <c r="A1" s="36" t="s">
        <v>0</v>
      </c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</row>
    <row r="2" spans="1:12" ht="28.5">
      <c r="A2" s="36" t="s">
        <v>1</v>
      </c>
      <c r="B2" s="39"/>
      <c r="C2" s="39"/>
      <c r="D2" s="39"/>
      <c r="E2" s="39"/>
      <c r="F2" s="39"/>
      <c r="G2" s="39"/>
      <c r="H2" s="40"/>
      <c r="I2" s="39"/>
      <c r="J2" s="39"/>
      <c r="K2" s="39"/>
      <c r="L2" s="39"/>
    </row>
    <row r="3" spans="1:12" ht="26">
      <c r="A3" s="3"/>
      <c r="B3" s="3"/>
      <c r="C3" s="3"/>
      <c r="D3" s="3" t="s">
        <v>2</v>
      </c>
      <c r="E3" s="41" t="s">
        <v>30</v>
      </c>
      <c r="F3" s="41"/>
      <c r="G3" s="4"/>
      <c r="H3" s="5"/>
      <c r="I3" s="28"/>
      <c r="J3" s="29"/>
      <c r="K3" s="29"/>
      <c r="L3" s="3"/>
    </row>
    <row r="4" spans="1:12">
      <c r="A4" s="3"/>
      <c r="B4" s="3"/>
      <c r="C4" s="3"/>
      <c r="D4" s="6" t="s">
        <v>3</v>
      </c>
      <c r="E4" s="42"/>
      <c r="F4" s="43"/>
      <c r="G4" s="7"/>
      <c r="H4" s="8"/>
      <c r="I4" s="30"/>
      <c r="J4" s="31"/>
      <c r="K4" s="31"/>
      <c r="L4" s="30"/>
    </row>
    <row r="5" spans="1:12" ht="26">
      <c r="A5" s="3"/>
      <c r="B5" s="6"/>
      <c r="C5" s="3"/>
      <c r="D5" s="3"/>
      <c r="E5" s="3"/>
      <c r="F5" s="3"/>
      <c r="G5" s="9"/>
      <c r="H5" s="5"/>
      <c r="I5" s="28"/>
      <c r="J5" s="29"/>
      <c r="K5" s="29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4" t="s">
        <v>31</v>
      </c>
      <c r="B8" s="51" t="s">
        <v>28</v>
      </c>
      <c r="C8" s="33" t="s">
        <v>32</v>
      </c>
      <c r="D8" s="34" t="s">
        <v>39</v>
      </c>
      <c r="E8" s="23" t="s">
        <v>33</v>
      </c>
      <c r="F8" s="24">
        <v>1872</v>
      </c>
      <c r="G8" s="24">
        <f>F8*0.05</f>
        <v>93.600000000000009</v>
      </c>
      <c r="H8" s="24">
        <f>F8+G8</f>
        <v>1965.6</v>
      </c>
      <c r="I8" s="46"/>
      <c r="J8" s="48"/>
      <c r="K8" s="48"/>
      <c r="L8" s="49"/>
    </row>
    <row r="9" spans="1:12" s="1" customFormat="1" ht="21" customHeight="1">
      <c r="A9" s="45"/>
      <c r="B9" s="52"/>
      <c r="C9" s="55"/>
      <c r="D9" s="53"/>
      <c r="E9" s="23" t="s">
        <v>34</v>
      </c>
      <c r="F9" s="24">
        <v>2934</v>
      </c>
      <c r="G9" s="24">
        <f t="shared" ref="G9:G14" si="0">F9*0.05</f>
        <v>146.70000000000002</v>
      </c>
      <c r="H9" s="24">
        <f t="shared" ref="H9:H14" si="1">F9+G9</f>
        <v>3080.7</v>
      </c>
      <c r="I9" s="47"/>
      <c r="J9" s="35"/>
      <c r="K9" s="35"/>
      <c r="L9" s="50"/>
    </row>
    <row r="10" spans="1:12" s="1" customFormat="1" ht="21" customHeight="1">
      <c r="A10" s="45"/>
      <c r="B10" s="52"/>
      <c r="C10" s="55"/>
      <c r="D10" s="53"/>
      <c r="E10" s="23" t="s">
        <v>35</v>
      </c>
      <c r="F10" s="24">
        <v>4392</v>
      </c>
      <c r="G10" s="24">
        <f t="shared" si="0"/>
        <v>219.60000000000002</v>
      </c>
      <c r="H10" s="24">
        <f t="shared" si="1"/>
        <v>4611.6000000000004</v>
      </c>
      <c r="I10" s="47"/>
      <c r="J10" s="35"/>
      <c r="K10" s="35"/>
      <c r="L10" s="50"/>
    </row>
    <row r="11" spans="1:12" s="1" customFormat="1" ht="21" customHeight="1">
      <c r="A11" s="45"/>
      <c r="B11" s="52"/>
      <c r="C11" s="55"/>
      <c r="D11" s="53"/>
      <c r="E11" s="23" t="s">
        <v>36</v>
      </c>
      <c r="F11" s="24">
        <v>3726</v>
      </c>
      <c r="G11" s="24">
        <f t="shared" si="0"/>
        <v>186.3</v>
      </c>
      <c r="H11" s="24">
        <f t="shared" si="1"/>
        <v>3912.3</v>
      </c>
      <c r="I11" s="47"/>
      <c r="J11" s="35"/>
      <c r="K11" s="35"/>
      <c r="L11" s="50"/>
    </row>
    <row r="12" spans="1:12" s="1" customFormat="1" ht="21" customHeight="1">
      <c r="A12" s="45"/>
      <c r="B12" s="52"/>
      <c r="C12" s="55"/>
      <c r="D12" s="53"/>
      <c r="E12" s="23" t="s">
        <v>37</v>
      </c>
      <c r="F12" s="24">
        <v>3132</v>
      </c>
      <c r="G12" s="24">
        <f t="shared" si="0"/>
        <v>156.60000000000002</v>
      </c>
      <c r="H12" s="24">
        <f t="shared" si="1"/>
        <v>3288.6</v>
      </c>
      <c r="I12" s="47"/>
      <c r="J12" s="35"/>
      <c r="K12" s="35"/>
      <c r="L12" s="50"/>
    </row>
    <row r="13" spans="1:12" s="1" customFormat="1" ht="21" customHeight="1">
      <c r="A13" s="58"/>
      <c r="B13" s="57"/>
      <c r="C13" s="56"/>
      <c r="D13" s="54"/>
      <c r="E13" s="23" t="s">
        <v>38</v>
      </c>
      <c r="F13" s="24">
        <v>1944</v>
      </c>
      <c r="G13" s="24">
        <f t="shared" ref="G13" si="2">F13*0.05</f>
        <v>97.2</v>
      </c>
      <c r="H13" s="24">
        <f t="shared" ref="H13" si="3">F13+G13</f>
        <v>2041.2</v>
      </c>
      <c r="I13" s="47"/>
      <c r="J13" s="35"/>
      <c r="K13" s="35"/>
      <c r="L13" s="50"/>
    </row>
    <row r="14" spans="1:12" s="1" customFormat="1" ht="17" customHeight="1">
      <c r="A14" s="26" t="s">
        <v>29</v>
      </c>
      <c r="B14" s="27"/>
      <c r="C14" s="27"/>
      <c r="D14" s="25"/>
      <c r="E14" s="27"/>
      <c r="F14" s="24">
        <f>SUM(F8:F13)</f>
        <v>18000</v>
      </c>
      <c r="G14" s="24">
        <f t="shared" si="0"/>
        <v>900</v>
      </c>
      <c r="H14" s="24">
        <f t="shared" si="1"/>
        <v>18900</v>
      </c>
      <c r="I14" s="32"/>
      <c r="J14" s="32"/>
      <c r="K14" s="32"/>
      <c r="L14" s="32"/>
    </row>
  </sheetData>
  <mergeCells count="12">
    <mergeCell ref="A8:A13"/>
    <mergeCell ref="D8:D13"/>
    <mergeCell ref="C8:C13"/>
    <mergeCell ref="B8:B13"/>
    <mergeCell ref="A1:L1"/>
    <mergeCell ref="A2:L2"/>
    <mergeCell ref="E3:F3"/>
    <mergeCell ref="E4:F4"/>
    <mergeCell ref="I8:I13"/>
    <mergeCell ref="J8:J13"/>
    <mergeCell ref="K8:K13"/>
    <mergeCell ref="L8:L13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2025-07-16T06:36:33Z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391016752C2B46768D823BF99288252A_12</vt:lpwstr>
  </property>
</Properties>
</file>