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<sst xmlns="http://schemas.openxmlformats.org/spreadsheetml/2006/main" count="133" uniqueCount="50">
  <si>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</si>
  <si>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</si>
  <si>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</si>
  <si>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上海办中通73565985232430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</si>
  <si>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</si>
  <si>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</si>
  <si>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</si>
  <si>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</si>
  <si>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</si>
  <si>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</si>
  <si>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</si>
  <si>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</si>
  <si>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</si>
  <si>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</si>
  <si>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</si>
  <si>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</si>
  <si>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</si>
  <si>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</si>
  <si>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</si>
  <si>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</si>
  <si>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</si>
  <si>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</si>
  <si>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</si>
  <si>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</si>
  <si>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P25072589</t>
  </si>
  <si>
    <t xml:space="preserve">21 AULTH09845                                     </t>
  </si>
  <si>
    <t xml:space="preserve">S25071005 </t>
  </si>
  <si>
    <t xml:space="preserve">F8361A5                                                                                             </t>
  </si>
  <si>
    <t>31*23*23</t>
  </si>
  <si>
    <t xml:space="preserve">F8469A5                                                                                             </t>
  </si>
  <si>
    <t xml:space="preserve">21_AULTH10098                                     </t>
  </si>
  <si>
    <t>总计</t>
  </si>
  <si>
    <t>颜色</t>
  </si>
  <si>
    <t>尺码</t>
  </si>
  <si>
    <t>生产数</t>
  </si>
  <si>
    <t>PO号</t>
  </si>
  <si>
    <t>款号</t>
  </si>
  <si>
    <t>PN426-PINK</t>
  </si>
  <si>
    <t>9-12
M</t>
  </si>
  <si>
    <t>有价格</t>
  </si>
  <si>
    <t>F8361A5</t>
  </si>
  <si>
    <t>12-18
M</t>
  </si>
  <si>
    <t>18-24
M</t>
  </si>
  <si>
    <t>2/3
Y</t>
  </si>
  <si>
    <t>3/4
Y</t>
  </si>
  <si>
    <t>4/5
Y</t>
  </si>
  <si>
    <t>5/6
Y</t>
  </si>
  <si>
    <t>无价格</t>
  </si>
  <si>
    <t>KH271-LT.KHAKI</t>
  </si>
  <si>
    <t>F8469A5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</si>
</sst>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1"/>
      <name val="Calibri"/>
      <charset val="134"/>
    </font>
    <font>
      <b/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b/>
      <sz val="11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7" fontId="16" fillId="0" borderId="1" xfId="0" applyNumberFormat="1" applyFont="1" applyBorder="1" applyAlignment="1">
      <alignment horizontal="center" vertical="center"/>
    </xf>
    <xf numFmtId="177" fontId="16" fillId="2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49" fontId="16" fillId="3" borderId="1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177" fontId="17" fillId="0" borderId="0" xfId="0" applyNumberFormat="1" applyFont="1">
      <alignment vertical="center"/>
    </xf>
    <xf numFmtId="0" fontId="18" fillId="0" borderId="2" xfId="0" applyFont="1" applyBorder="1" applyAlignment="1">
      <alignment horizontal="center" vertical="center" wrapText="1"/>
    </xf>
    <xf numFmtId="177" fontId="18" fillId="0" borderId="1" xfId="0" applyNumberFormat="1" applyFont="1" applyBorder="1" applyAlignment="1">
      <alignment horizontal="center" vertical="center"/>
    </xf>
    <xf numFmtId="177" fontId="18" fillId="2" borderId="1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85"/>
  <sheetViews>
    <sheetView tabSelected="1" workbookViewId="0">
      <selection activeCell="K12" sqref="A1:K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45869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63" t="s">
        <v>10</v>
      </c>
      <c r="J6" s="63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64" t="s">
        <v>21</v>
      </c>
      <c r="J7" s="64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30" t="s">
        <v>27</v>
      </c>
      <c r="E8" s="31">
        <v>1926</v>
      </c>
      <c r="F8" s="31"/>
      <c r="G8" s="31">
        <v>2012</v>
      </c>
      <c r="H8" s="32">
        <v>1</v>
      </c>
      <c r="I8" s="31"/>
      <c r="J8" s="27">
        <v>9.9</v>
      </c>
      <c r="K8" s="27" t="s">
        <v>28</v>
      </c>
    </row>
    <row r="9" ht="15" spans="1:11">
      <c r="A9" s="33"/>
      <c r="B9" s="34"/>
      <c r="C9" s="35"/>
      <c r="D9" s="30" t="s">
        <v>29</v>
      </c>
      <c r="E9" s="31">
        <v>1552</v>
      </c>
      <c r="F9" s="31"/>
      <c r="G9" s="31">
        <v>1634</v>
      </c>
      <c r="H9" s="36"/>
      <c r="I9" s="31"/>
      <c r="J9" s="33"/>
      <c r="K9" s="33"/>
    </row>
    <row r="10" ht="15" spans="1:11">
      <c r="A10" s="33"/>
      <c r="B10" s="37" t="s">
        <v>30</v>
      </c>
      <c r="C10" s="35"/>
      <c r="D10" s="37" t="s">
        <v>27</v>
      </c>
      <c r="E10" s="37">
        <v>1907</v>
      </c>
      <c r="F10" s="31"/>
      <c r="G10" s="31">
        <v>1950</v>
      </c>
      <c r="H10" s="36"/>
      <c r="I10" s="31"/>
      <c r="J10" s="33"/>
      <c r="K10" s="33"/>
    </row>
    <row r="11" ht="15" spans="1:11">
      <c r="A11" s="38"/>
      <c r="B11" s="37" t="s">
        <v>30</v>
      </c>
      <c r="C11" s="39"/>
      <c r="D11" s="37" t="s">
        <v>29</v>
      </c>
      <c r="E11" s="37">
        <v>1537</v>
      </c>
      <c r="F11" s="31"/>
      <c r="G11" s="31">
        <v>1600</v>
      </c>
      <c r="H11" s="40"/>
      <c r="I11" s="31"/>
      <c r="J11" s="38"/>
      <c r="K11" s="38"/>
    </row>
    <row r="12" spans="1:11">
      <c r="A12" s="31" t="s">
        <v>31</v>
      </c>
      <c r="B12" s="31"/>
      <c r="C12" s="31"/>
      <c r="D12" s="31"/>
      <c r="E12" s="31">
        <f>SUM(E8:E9)</f>
        <v>3478</v>
      </c>
      <c r="F12" s="31"/>
      <c r="G12" s="31">
        <f>SUM(G8:G9)</f>
        <v>3646</v>
      </c>
      <c r="H12" s="41">
        <f>SUM(H8:H9)</f>
        <v>1</v>
      </c>
      <c r="I12" s="31"/>
      <c r="J12" s="31">
        <f>SUM(J8:J9)</f>
        <v>9.9</v>
      </c>
      <c r="K12" s="31"/>
    </row>
    <row r="17" spans="1:7">
      <c r="A17" s="42" t="s">
        <v>32</v>
      </c>
      <c r="B17" s="42" t="s">
        <v>33</v>
      </c>
      <c r="C17" s="43" t="s">
        <v>17</v>
      </c>
      <c r="D17" s="44" t="s">
        <v>34</v>
      </c>
      <c r="E17" s="42"/>
      <c r="F17" s="42" t="s">
        <v>35</v>
      </c>
      <c r="G17" s="42" t="s">
        <v>36</v>
      </c>
    </row>
    <row r="18" spans="1:7">
      <c r="A18" s="45" t="s">
        <v>37</v>
      </c>
      <c r="B18" s="46" t="s">
        <v>38</v>
      </c>
      <c r="C18" s="43">
        <v>5.15</v>
      </c>
      <c r="D18" s="44">
        <f t="shared" ref="D18:D45" si="0">C18*1.03+1</f>
        <v>6.3045</v>
      </c>
      <c r="E18" s="45" t="s">
        <v>39</v>
      </c>
      <c r="F18" s="45">
        <v>1665316</v>
      </c>
      <c r="G18" s="47" t="s">
        <v>40</v>
      </c>
    </row>
    <row r="19" spans="1:7">
      <c r="A19" s="48"/>
      <c r="B19" s="46" t="s">
        <v>41</v>
      </c>
      <c r="C19" s="43">
        <v>5.15</v>
      </c>
      <c r="D19" s="44">
        <f t="shared" si="0"/>
        <v>6.3045</v>
      </c>
      <c r="E19" s="48"/>
      <c r="F19" s="48"/>
      <c r="G19" s="49"/>
    </row>
    <row r="20" spans="1:7">
      <c r="A20" s="48"/>
      <c r="B20" s="46" t="s">
        <v>42</v>
      </c>
      <c r="C20" s="43">
        <v>10.3</v>
      </c>
      <c r="D20" s="44">
        <f t="shared" si="0"/>
        <v>11.609</v>
      </c>
      <c r="E20" s="48"/>
      <c r="F20" s="48"/>
      <c r="G20" s="49"/>
    </row>
    <row r="21" spans="1:7">
      <c r="A21" s="48"/>
      <c r="B21" s="46" t="s">
        <v>43</v>
      </c>
      <c r="C21" s="43">
        <v>10.3</v>
      </c>
      <c r="D21" s="44">
        <f t="shared" si="0"/>
        <v>11.609</v>
      </c>
      <c r="E21" s="48"/>
      <c r="F21" s="48"/>
      <c r="G21" s="49"/>
    </row>
    <row r="22" spans="1:7">
      <c r="A22" s="48"/>
      <c r="B22" s="46" t="s">
        <v>44</v>
      </c>
      <c r="C22" s="43">
        <v>10.3</v>
      </c>
      <c r="D22" s="44">
        <f t="shared" si="0"/>
        <v>11.609</v>
      </c>
      <c r="E22" s="48"/>
      <c r="F22" s="48"/>
      <c r="G22" s="49"/>
    </row>
    <row r="23" spans="1:7">
      <c r="A23" s="48"/>
      <c r="B23" s="46" t="s">
        <v>45</v>
      </c>
      <c r="C23" s="43">
        <v>10.3</v>
      </c>
      <c r="D23" s="44">
        <f t="shared" si="0"/>
        <v>11.609</v>
      </c>
      <c r="E23" s="48"/>
      <c r="F23" s="48"/>
      <c r="G23" s="49"/>
    </row>
    <row r="24" spans="1:7">
      <c r="A24" s="50"/>
      <c r="B24" s="51" t="s">
        <v>46</v>
      </c>
      <c r="C24" s="43">
        <v>5.15</v>
      </c>
      <c r="D24" s="44">
        <f t="shared" si="0"/>
        <v>6.3045</v>
      </c>
      <c r="E24" s="50"/>
      <c r="F24" s="50"/>
      <c r="G24" s="49"/>
    </row>
    <row r="25" spans="1:7">
      <c r="A25" s="45" t="s">
        <v>37</v>
      </c>
      <c r="B25" s="46" t="s">
        <v>38</v>
      </c>
      <c r="C25" s="43">
        <v>25.75</v>
      </c>
      <c r="D25" s="44">
        <f t="shared" si="0"/>
        <v>27.5225</v>
      </c>
      <c r="E25" s="45" t="s">
        <v>39</v>
      </c>
      <c r="F25" s="45">
        <v>1665317</v>
      </c>
      <c r="G25" s="49"/>
    </row>
    <row r="26" spans="1:7">
      <c r="A26" s="48"/>
      <c r="B26" s="46" t="s">
        <v>41</v>
      </c>
      <c r="C26" s="43">
        <v>25.75</v>
      </c>
      <c r="D26" s="44">
        <f t="shared" si="0"/>
        <v>27.5225</v>
      </c>
      <c r="E26" s="48"/>
      <c r="F26" s="48"/>
      <c r="G26" s="49"/>
    </row>
    <row r="27" spans="1:7">
      <c r="A27" s="48"/>
      <c r="B27" s="46" t="s">
        <v>42</v>
      </c>
      <c r="C27" s="43">
        <v>51.5</v>
      </c>
      <c r="D27" s="44">
        <f t="shared" si="0"/>
        <v>54.045</v>
      </c>
      <c r="E27" s="48"/>
      <c r="F27" s="48"/>
      <c r="G27" s="49"/>
    </row>
    <row r="28" spans="1:7">
      <c r="A28" s="48"/>
      <c r="B28" s="46" t="s">
        <v>43</v>
      </c>
      <c r="C28" s="43">
        <v>51.5</v>
      </c>
      <c r="D28" s="44">
        <f t="shared" si="0"/>
        <v>54.045</v>
      </c>
      <c r="E28" s="48"/>
      <c r="F28" s="48"/>
      <c r="G28" s="49"/>
    </row>
    <row r="29" spans="1:7">
      <c r="A29" s="48"/>
      <c r="B29" s="46" t="s">
        <v>44</v>
      </c>
      <c r="C29" s="43">
        <v>51.5</v>
      </c>
      <c r="D29" s="44">
        <f t="shared" si="0"/>
        <v>54.045</v>
      </c>
      <c r="E29" s="48"/>
      <c r="F29" s="48"/>
      <c r="G29" s="49"/>
    </row>
    <row r="30" spans="1:7">
      <c r="A30" s="48"/>
      <c r="B30" s="46" t="s">
        <v>45</v>
      </c>
      <c r="C30" s="43">
        <v>51.5</v>
      </c>
      <c r="D30" s="44">
        <f t="shared" si="0"/>
        <v>54.045</v>
      </c>
      <c r="E30" s="48"/>
      <c r="F30" s="48"/>
      <c r="G30" s="49"/>
    </row>
    <row r="31" spans="1:7">
      <c r="A31" s="50"/>
      <c r="B31" s="51" t="s">
        <v>46</v>
      </c>
      <c r="C31" s="43">
        <v>25.75</v>
      </c>
      <c r="D31" s="44">
        <f t="shared" si="0"/>
        <v>27.5225</v>
      </c>
      <c r="E31" s="50"/>
      <c r="F31" s="50"/>
      <c r="G31" s="49"/>
    </row>
    <row r="32" spans="1:7">
      <c r="A32" s="45" t="s">
        <v>37</v>
      </c>
      <c r="B32" s="46" t="s">
        <v>38</v>
      </c>
      <c r="C32" s="43">
        <v>92.7</v>
      </c>
      <c r="D32" s="44">
        <f t="shared" si="0"/>
        <v>96.481</v>
      </c>
      <c r="E32" s="45" t="s">
        <v>39</v>
      </c>
      <c r="F32" s="45">
        <v>1665393</v>
      </c>
      <c r="G32" s="49"/>
    </row>
    <row r="33" spans="1:7">
      <c r="A33" s="48"/>
      <c r="B33" s="46" t="s">
        <v>41</v>
      </c>
      <c r="C33" s="43">
        <v>92.7</v>
      </c>
      <c r="D33" s="44">
        <f t="shared" si="0"/>
        <v>96.481</v>
      </c>
      <c r="E33" s="48"/>
      <c r="F33" s="48"/>
      <c r="G33" s="49"/>
    </row>
    <row r="34" spans="1:7">
      <c r="A34" s="48"/>
      <c r="B34" s="46" t="s">
        <v>42</v>
      </c>
      <c r="C34" s="43">
        <v>185.4</v>
      </c>
      <c r="D34" s="44">
        <f t="shared" si="0"/>
        <v>191.962</v>
      </c>
      <c r="E34" s="48"/>
      <c r="F34" s="48"/>
      <c r="G34" s="49"/>
    </row>
    <row r="35" spans="1:7">
      <c r="A35" s="48"/>
      <c r="B35" s="46" t="s">
        <v>43</v>
      </c>
      <c r="C35" s="43">
        <v>185.4</v>
      </c>
      <c r="D35" s="44">
        <f t="shared" si="0"/>
        <v>191.962</v>
      </c>
      <c r="E35" s="48"/>
      <c r="F35" s="48"/>
      <c r="G35" s="49"/>
    </row>
    <row r="36" spans="1:7">
      <c r="A36" s="48"/>
      <c r="B36" s="46" t="s">
        <v>44</v>
      </c>
      <c r="C36" s="43">
        <v>185.4</v>
      </c>
      <c r="D36" s="44">
        <f t="shared" si="0"/>
        <v>191.962</v>
      </c>
      <c r="E36" s="48"/>
      <c r="F36" s="48"/>
      <c r="G36" s="49"/>
    </row>
    <row r="37" spans="1:7">
      <c r="A37" s="48"/>
      <c r="B37" s="46" t="s">
        <v>45</v>
      </c>
      <c r="C37" s="43">
        <v>185.4</v>
      </c>
      <c r="D37" s="44">
        <f t="shared" si="0"/>
        <v>191.962</v>
      </c>
      <c r="E37" s="48"/>
      <c r="F37" s="48"/>
      <c r="G37" s="49"/>
    </row>
    <row r="38" spans="1:7">
      <c r="A38" s="50"/>
      <c r="B38" s="51" t="s">
        <v>46</v>
      </c>
      <c r="C38" s="43">
        <v>92.7</v>
      </c>
      <c r="D38" s="44">
        <f t="shared" si="0"/>
        <v>96.481</v>
      </c>
      <c r="E38" s="50"/>
      <c r="F38" s="50"/>
      <c r="G38" s="49"/>
    </row>
    <row r="39" spans="1:7">
      <c r="A39" s="45" t="s">
        <v>37</v>
      </c>
      <c r="B39" s="46" t="s">
        <v>38</v>
      </c>
      <c r="C39" s="43">
        <v>51.5</v>
      </c>
      <c r="D39" s="44">
        <f t="shared" si="0"/>
        <v>54.045</v>
      </c>
      <c r="E39" s="45" t="s">
        <v>47</v>
      </c>
      <c r="F39" s="45">
        <v>1665394</v>
      </c>
      <c r="G39" s="49"/>
    </row>
    <row r="40" spans="1:7">
      <c r="A40" s="48"/>
      <c r="B40" s="46" t="s">
        <v>41</v>
      </c>
      <c r="C40" s="43">
        <v>51.5</v>
      </c>
      <c r="D40" s="44">
        <f t="shared" si="0"/>
        <v>54.045</v>
      </c>
      <c r="E40" s="48"/>
      <c r="F40" s="48"/>
      <c r="G40" s="49"/>
    </row>
    <row r="41" spans="1:7">
      <c r="A41" s="48"/>
      <c r="B41" s="46" t="s">
        <v>42</v>
      </c>
      <c r="C41" s="43">
        <v>103</v>
      </c>
      <c r="D41" s="44">
        <f t="shared" si="0"/>
        <v>107.09</v>
      </c>
      <c r="E41" s="48"/>
      <c r="F41" s="48"/>
      <c r="G41" s="49"/>
    </row>
    <row r="42" spans="1:7">
      <c r="A42" s="48"/>
      <c r="B42" s="46" t="s">
        <v>43</v>
      </c>
      <c r="C42" s="43">
        <v>103</v>
      </c>
      <c r="D42" s="44">
        <f t="shared" si="0"/>
        <v>107.09</v>
      </c>
      <c r="E42" s="48"/>
      <c r="F42" s="48"/>
      <c r="G42" s="49"/>
    </row>
    <row r="43" spans="1:7">
      <c r="A43" s="48"/>
      <c r="B43" s="46" t="s">
        <v>44</v>
      </c>
      <c r="C43" s="43">
        <v>103</v>
      </c>
      <c r="D43" s="44">
        <f t="shared" si="0"/>
        <v>107.09</v>
      </c>
      <c r="E43" s="48"/>
      <c r="F43" s="48"/>
      <c r="G43" s="49"/>
    </row>
    <row r="44" spans="1:7">
      <c r="A44" s="48"/>
      <c r="B44" s="46" t="s">
        <v>45</v>
      </c>
      <c r="C44" s="43">
        <v>103</v>
      </c>
      <c r="D44" s="44">
        <f t="shared" si="0"/>
        <v>107.09</v>
      </c>
      <c r="E44" s="48"/>
      <c r="F44" s="48"/>
      <c r="G44" s="49"/>
    </row>
    <row r="45" spans="1:7">
      <c r="A45" s="50"/>
      <c r="B45" s="51" t="s">
        <v>46</v>
      </c>
      <c r="C45" s="43">
        <v>51.5</v>
      </c>
      <c r="D45" s="44">
        <f t="shared" si="0"/>
        <v>54.045</v>
      </c>
      <c r="E45" s="50"/>
      <c r="F45" s="50"/>
      <c r="G45" s="52"/>
    </row>
    <row r="46" spans="1:7">
      <c r="A46" s="42" t="s">
        <v>31</v>
      </c>
      <c r="B46" s="42"/>
      <c r="C46" s="43">
        <f>SUM(C18:C45)</f>
        <v>1926.1</v>
      </c>
      <c r="D46" s="44">
        <f>SUM(D18:D45)</f>
        <v>2011.883</v>
      </c>
      <c r="E46" s="42"/>
      <c r="F46" s="42"/>
      <c r="G46" s="42"/>
    </row>
    <row r="47" spans="1:7">
      <c r="A47" s="53"/>
      <c r="B47" s="54"/>
      <c r="C47" s="55"/>
      <c r="D47" s="55"/>
      <c r="E47" s="53"/>
      <c r="F47" s="53"/>
      <c r="G47" s="53"/>
    </row>
    <row r="48" spans="1:7">
      <c r="A48" s="53"/>
      <c r="B48" s="54"/>
      <c r="C48" s="55"/>
      <c r="D48" s="55"/>
      <c r="E48" s="53"/>
      <c r="F48" s="53"/>
      <c r="G48" s="53"/>
    </row>
    <row r="49" spans="1:7">
      <c r="A49" s="42" t="s">
        <v>32</v>
      </c>
      <c r="B49" s="42" t="s">
        <v>33</v>
      </c>
      <c r="C49" s="43" t="s">
        <v>17</v>
      </c>
      <c r="D49" s="44" t="s">
        <v>34</v>
      </c>
      <c r="E49" s="42"/>
      <c r="F49" s="42" t="s">
        <v>35</v>
      </c>
      <c r="G49" s="42" t="s">
        <v>36</v>
      </c>
    </row>
    <row r="50" spans="1:7">
      <c r="A50" s="56" t="s">
        <v>48</v>
      </c>
      <c r="B50" s="46" t="s">
        <v>38</v>
      </c>
      <c r="C50" s="57">
        <v>24.72</v>
      </c>
      <c r="D50" s="58">
        <f t="shared" ref="D50:D84" si="1">C50*1.03+1</f>
        <v>26.4616</v>
      </c>
      <c r="E50" s="56" t="s">
        <v>47</v>
      </c>
      <c r="F50" s="56">
        <v>1665262</v>
      </c>
      <c r="G50" s="59" t="s">
        <v>49</v>
      </c>
    </row>
    <row r="51" spans="1:7">
      <c r="A51" s="60"/>
      <c r="B51" s="46" t="s">
        <v>41</v>
      </c>
      <c r="C51" s="57">
        <v>24.72</v>
      </c>
      <c r="D51" s="58">
        <f t="shared" si="1"/>
        <v>26.4616</v>
      </c>
      <c r="E51" s="60"/>
      <c r="F51" s="60"/>
      <c r="G51" s="61"/>
    </row>
    <row r="52" spans="1:7">
      <c r="A52" s="60"/>
      <c r="B52" s="46" t="s">
        <v>42</v>
      </c>
      <c r="C52" s="57">
        <v>24.72</v>
      </c>
      <c r="D52" s="58">
        <f t="shared" si="1"/>
        <v>26.4616</v>
      </c>
      <c r="E52" s="60"/>
      <c r="F52" s="60"/>
      <c r="G52" s="61"/>
    </row>
    <row r="53" spans="1:7">
      <c r="A53" s="60"/>
      <c r="B53" s="46" t="s">
        <v>43</v>
      </c>
      <c r="C53" s="57">
        <v>49.44</v>
      </c>
      <c r="D53" s="58">
        <f t="shared" si="1"/>
        <v>51.9232</v>
      </c>
      <c r="E53" s="60"/>
      <c r="F53" s="60"/>
      <c r="G53" s="61"/>
    </row>
    <row r="54" spans="1:7">
      <c r="A54" s="60"/>
      <c r="B54" s="46" t="s">
        <v>44</v>
      </c>
      <c r="C54" s="57">
        <v>49.44</v>
      </c>
      <c r="D54" s="58">
        <f t="shared" si="1"/>
        <v>51.9232</v>
      </c>
      <c r="E54" s="60"/>
      <c r="F54" s="60"/>
      <c r="G54" s="61"/>
    </row>
    <row r="55" spans="1:7">
      <c r="A55" s="60"/>
      <c r="B55" s="46" t="s">
        <v>45</v>
      </c>
      <c r="C55" s="57">
        <v>49.44</v>
      </c>
      <c r="D55" s="58">
        <f t="shared" si="1"/>
        <v>51.9232</v>
      </c>
      <c r="E55" s="60"/>
      <c r="F55" s="60"/>
      <c r="G55" s="61"/>
    </row>
    <row r="56" spans="1:7">
      <c r="A56" s="62"/>
      <c r="B56" s="51" t="s">
        <v>46</v>
      </c>
      <c r="C56" s="57">
        <v>49.44</v>
      </c>
      <c r="D56" s="58">
        <f t="shared" si="1"/>
        <v>51.9232</v>
      </c>
      <c r="E56" s="62"/>
      <c r="F56" s="62"/>
      <c r="G56" s="61"/>
    </row>
    <row r="57" spans="1:7">
      <c r="A57" s="56" t="s">
        <v>48</v>
      </c>
      <c r="B57" s="46" t="s">
        <v>38</v>
      </c>
      <c r="C57" s="57">
        <v>13.39</v>
      </c>
      <c r="D57" s="58">
        <f t="shared" si="1"/>
        <v>14.7917</v>
      </c>
      <c r="E57" s="56" t="s">
        <v>39</v>
      </c>
      <c r="F57" s="56">
        <v>1665263</v>
      </c>
      <c r="G57" s="61"/>
    </row>
    <row r="58" spans="1:7">
      <c r="A58" s="60"/>
      <c r="B58" s="46" t="s">
        <v>41</v>
      </c>
      <c r="C58" s="57">
        <v>13.39</v>
      </c>
      <c r="D58" s="58">
        <f t="shared" si="1"/>
        <v>14.7917</v>
      </c>
      <c r="E58" s="60"/>
      <c r="F58" s="60"/>
      <c r="G58" s="61"/>
    </row>
    <row r="59" spans="1:7">
      <c r="A59" s="60"/>
      <c r="B59" s="46" t="s">
        <v>42</v>
      </c>
      <c r="C59" s="57">
        <v>13.39</v>
      </c>
      <c r="D59" s="58">
        <f t="shared" si="1"/>
        <v>14.7917</v>
      </c>
      <c r="E59" s="60"/>
      <c r="F59" s="60"/>
      <c r="G59" s="61"/>
    </row>
    <row r="60" spans="1:7">
      <c r="A60" s="60"/>
      <c r="B60" s="46" t="s">
        <v>43</v>
      </c>
      <c r="C60" s="57">
        <v>26.78</v>
      </c>
      <c r="D60" s="58">
        <f t="shared" si="1"/>
        <v>28.5834</v>
      </c>
      <c r="E60" s="60"/>
      <c r="F60" s="60"/>
      <c r="G60" s="61"/>
    </row>
    <row r="61" spans="1:7">
      <c r="A61" s="60"/>
      <c r="B61" s="46" t="s">
        <v>44</v>
      </c>
      <c r="C61" s="57">
        <v>26.78</v>
      </c>
      <c r="D61" s="58">
        <f t="shared" si="1"/>
        <v>28.5834</v>
      </c>
      <c r="E61" s="60"/>
      <c r="F61" s="60"/>
      <c r="G61" s="61"/>
    </row>
    <row r="62" spans="1:7">
      <c r="A62" s="60"/>
      <c r="B62" s="46" t="s">
        <v>45</v>
      </c>
      <c r="C62" s="57">
        <v>26.78</v>
      </c>
      <c r="D62" s="58">
        <f t="shared" si="1"/>
        <v>28.5834</v>
      </c>
      <c r="E62" s="60"/>
      <c r="F62" s="60"/>
      <c r="G62" s="61"/>
    </row>
    <row r="63" spans="1:7">
      <c r="A63" s="62"/>
      <c r="B63" s="51" t="s">
        <v>46</v>
      </c>
      <c r="C63" s="57">
        <v>26.78</v>
      </c>
      <c r="D63" s="58">
        <f t="shared" si="1"/>
        <v>28.5834</v>
      </c>
      <c r="E63" s="62"/>
      <c r="F63" s="62"/>
      <c r="G63" s="61"/>
    </row>
    <row r="64" spans="1:7">
      <c r="A64" s="56" t="s">
        <v>48</v>
      </c>
      <c r="B64" s="46" t="s">
        <v>38</v>
      </c>
      <c r="C64" s="57">
        <v>3.09</v>
      </c>
      <c r="D64" s="58">
        <f t="shared" si="1"/>
        <v>4.1827</v>
      </c>
      <c r="E64" s="56" t="s">
        <v>39</v>
      </c>
      <c r="F64" s="56">
        <v>1665264</v>
      </c>
      <c r="G64" s="61"/>
    </row>
    <row r="65" spans="1:7">
      <c r="A65" s="60"/>
      <c r="B65" s="46" t="s">
        <v>41</v>
      </c>
      <c r="C65" s="57">
        <v>3.09</v>
      </c>
      <c r="D65" s="58">
        <f t="shared" si="1"/>
        <v>4.1827</v>
      </c>
      <c r="E65" s="60"/>
      <c r="F65" s="60"/>
      <c r="G65" s="61"/>
    </row>
    <row r="66" spans="1:7">
      <c r="A66" s="60"/>
      <c r="B66" s="46" t="s">
        <v>42</v>
      </c>
      <c r="C66" s="57">
        <v>3.09</v>
      </c>
      <c r="D66" s="58">
        <f t="shared" si="1"/>
        <v>4.1827</v>
      </c>
      <c r="E66" s="60"/>
      <c r="F66" s="60"/>
      <c r="G66" s="61"/>
    </row>
    <row r="67" spans="1:7">
      <c r="A67" s="60"/>
      <c r="B67" s="46" t="s">
        <v>43</v>
      </c>
      <c r="C67" s="57">
        <v>6.18</v>
      </c>
      <c r="D67" s="58">
        <f t="shared" si="1"/>
        <v>7.3654</v>
      </c>
      <c r="E67" s="60"/>
      <c r="F67" s="60"/>
      <c r="G67" s="61"/>
    </row>
    <row r="68" spans="1:7">
      <c r="A68" s="60"/>
      <c r="B68" s="46" t="s">
        <v>44</v>
      </c>
      <c r="C68" s="57">
        <v>6.18</v>
      </c>
      <c r="D68" s="58">
        <f t="shared" si="1"/>
        <v>7.3654</v>
      </c>
      <c r="E68" s="60"/>
      <c r="F68" s="60"/>
      <c r="G68" s="61"/>
    </row>
    <row r="69" spans="1:7">
      <c r="A69" s="60"/>
      <c r="B69" s="46" t="s">
        <v>45</v>
      </c>
      <c r="C69" s="57">
        <v>6.18</v>
      </c>
      <c r="D69" s="58">
        <f t="shared" si="1"/>
        <v>7.3654</v>
      </c>
      <c r="E69" s="60"/>
      <c r="F69" s="60"/>
      <c r="G69" s="61"/>
    </row>
    <row r="70" spans="1:7">
      <c r="A70" s="62"/>
      <c r="B70" s="51" t="s">
        <v>46</v>
      </c>
      <c r="C70" s="57">
        <v>6.18</v>
      </c>
      <c r="D70" s="58">
        <f t="shared" si="1"/>
        <v>7.3654</v>
      </c>
      <c r="E70" s="62"/>
      <c r="F70" s="62"/>
      <c r="G70" s="61"/>
    </row>
    <row r="71" spans="1:7">
      <c r="A71" s="56" t="s">
        <v>48</v>
      </c>
      <c r="B71" s="46" t="s">
        <v>38</v>
      </c>
      <c r="C71" s="57">
        <v>11.33</v>
      </c>
      <c r="D71" s="58">
        <f t="shared" si="1"/>
        <v>12.6699</v>
      </c>
      <c r="E71" s="56" t="s">
        <v>39</v>
      </c>
      <c r="F71" s="56">
        <v>1665265</v>
      </c>
      <c r="G71" s="61"/>
    </row>
    <row r="72" spans="1:7">
      <c r="A72" s="60"/>
      <c r="B72" s="46" t="s">
        <v>41</v>
      </c>
      <c r="C72" s="57">
        <v>11.33</v>
      </c>
      <c r="D72" s="58">
        <f t="shared" si="1"/>
        <v>12.6699</v>
      </c>
      <c r="E72" s="60"/>
      <c r="F72" s="60"/>
      <c r="G72" s="61"/>
    </row>
    <row r="73" spans="1:7">
      <c r="A73" s="60"/>
      <c r="B73" s="46" t="s">
        <v>42</v>
      </c>
      <c r="C73" s="57">
        <v>11.33</v>
      </c>
      <c r="D73" s="58">
        <f t="shared" si="1"/>
        <v>12.6699</v>
      </c>
      <c r="E73" s="60"/>
      <c r="F73" s="60"/>
      <c r="G73" s="61"/>
    </row>
    <row r="74" spans="1:7">
      <c r="A74" s="60"/>
      <c r="B74" s="46" t="s">
        <v>43</v>
      </c>
      <c r="C74" s="57">
        <v>22.66</v>
      </c>
      <c r="D74" s="58">
        <f t="shared" si="1"/>
        <v>24.3398</v>
      </c>
      <c r="E74" s="60"/>
      <c r="F74" s="60"/>
      <c r="G74" s="61"/>
    </row>
    <row r="75" spans="1:7">
      <c r="A75" s="60"/>
      <c r="B75" s="46" t="s">
        <v>44</v>
      </c>
      <c r="C75" s="57">
        <v>22.66</v>
      </c>
      <c r="D75" s="58">
        <f t="shared" si="1"/>
        <v>24.3398</v>
      </c>
      <c r="E75" s="60"/>
      <c r="F75" s="60"/>
      <c r="G75" s="61"/>
    </row>
    <row r="76" spans="1:7">
      <c r="A76" s="60"/>
      <c r="B76" s="46" t="s">
        <v>45</v>
      </c>
      <c r="C76" s="57">
        <v>22.66</v>
      </c>
      <c r="D76" s="58">
        <f t="shared" si="1"/>
        <v>24.3398</v>
      </c>
      <c r="E76" s="60"/>
      <c r="F76" s="60"/>
      <c r="G76" s="61"/>
    </row>
    <row r="77" spans="1:7">
      <c r="A77" s="62"/>
      <c r="B77" s="51" t="s">
        <v>46</v>
      </c>
      <c r="C77" s="57">
        <v>22.66</v>
      </c>
      <c r="D77" s="58">
        <f t="shared" si="1"/>
        <v>24.3398</v>
      </c>
      <c r="E77" s="62"/>
      <c r="F77" s="62"/>
      <c r="G77" s="61"/>
    </row>
    <row r="78" spans="1:7">
      <c r="A78" s="56" t="s">
        <v>48</v>
      </c>
      <c r="B78" s="46" t="s">
        <v>38</v>
      </c>
      <c r="C78" s="57">
        <v>88.58</v>
      </c>
      <c r="D78" s="58">
        <f t="shared" si="1"/>
        <v>92.2374</v>
      </c>
      <c r="E78" s="56" t="s">
        <v>39</v>
      </c>
      <c r="F78" s="56">
        <v>1665266</v>
      </c>
      <c r="G78" s="61"/>
    </row>
    <row r="79" spans="1:7">
      <c r="A79" s="60"/>
      <c r="B79" s="46" t="s">
        <v>41</v>
      </c>
      <c r="C79" s="57">
        <v>88.58</v>
      </c>
      <c r="D79" s="58">
        <f t="shared" si="1"/>
        <v>92.2374</v>
      </c>
      <c r="E79" s="60"/>
      <c r="F79" s="60"/>
      <c r="G79" s="61"/>
    </row>
    <row r="80" spans="1:7">
      <c r="A80" s="60"/>
      <c r="B80" s="46" t="s">
        <v>42</v>
      </c>
      <c r="C80" s="57">
        <v>88.58</v>
      </c>
      <c r="D80" s="58">
        <f t="shared" si="1"/>
        <v>92.2374</v>
      </c>
      <c r="E80" s="60"/>
      <c r="F80" s="60"/>
      <c r="G80" s="61"/>
    </row>
    <row r="81" spans="1:7">
      <c r="A81" s="60"/>
      <c r="B81" s="46" t="s">
        <v>43</v>
      </c>
      <c r="C81" s="57">
        <v>177.16</v>
      </c>
      <c r="D81" s="58">
        <f t="shared" si="1"/>
        <v>183.4748</v>
      </c>
      <c r="E81" s="60"/>
      <c r="F81" s="60"/>
      <c r="G81" s="61"/>
    </row>
    <row r="82" spans="1:7">
      <c r="A82" s="60"/>
      <c r="B82" s="46" t="s">
        <v>44</v>
      </c>
      <c r="C82" s="57">
        <v>177.16</v>
      </c>
      <c r="D82" s="58">
        <f t="shared" si="1"/>
        <v>183.4748</v>
      </c>
      <c r="E82" s="60"/>
      <c r="F82" s="60"/>
      <c r="G82" s="61"/>
    </row>
    <row r="83" spans="1:7">
      <c r="A83" s="60"/>
      <c r="B83" s="46" t="s">
        <v>45</v>
      </c>
      <c r="C83" s="57">
        <v>177.16</v>
      </c>
      <c r="D83" s="58">
        <f t="shared" si="1"/>
        <v>183.4748</v>
      </c>
      <c r="E83" s="60"/>
      <c r="F83" s="60"/>
      <c r="G83" s="61"/>
    </row>
    <row r="84" spans="1:7">
      <c r="A84" s="62"/>
      <c r="B84" s="51" t="s">
        <v>46</v>
      </c>
      <c r="C84" s="57">
        <v>177.16</v>
      </c>
      <c r="D84" s="58">
        <f t="shared" si="1"/>
        <v>183.4748</v>
      </c>
      <c r="E84" s="62"/>
      <c r="F84" s="62"/>
      <c r="G84" s="65"/>
    </row>
    <row r="85" spans="1:7">
      <c r="A85" s="66" t="s">
        <v>31</v>
      </c>
      <c r="B85" s="66"/>
      <c r="C85" s="57">
        <f>SUM(C50:C84)</f>
        <v>1552.21</v>
      </c>
      <c r="D85" s="58">
        <f>SUM(D50:D84)</f>
        <v>1633.7763</v>
      </c>
      <c r="E85" s="66"/>
      <c r="F85" s="66"/>
      <c r="G85" s="66"/>
    </row>
  </sheetData>
  <mergeCells count="40">
    <mergeCell ref="A1:K1"/>
    <mergeCell ref="A2:D2"/>
    <mergeCell ref="E2:K2"/>
    <mergeCell ref="A8:A11"/>
    <mergeCell ref="A18:A24"/>
    <mergeCell ref="A25:A31"/>
    <mergeCell ref="A32:A38"/>
    <mergeCell ref="A39:A45"/>
    <mergeCell ref="A50:A56"/>
    <mergeCell ref="A57:A63"/>
    <mergeCell ref="A64:A70"/>
    <mergeCell ref="A71:A77"/>
    <mergeCell ref="A78:A84"/>
    <mergeCell ref="B8:B9"/>
    <mergeCell ref="C8:C11"/>
    <mergeCell ref="E18:E24"/>
    <mergeCell ref="E25:E31"/>
    <mergeCell ref="E32:E38"/>
    <mergeCell ref="E39:E45"/>
    <mergeCell ref="E50:E56"/>
    <mergeCell ref="E57:E63"/>
    <mergeCell ref="E64:E70"/>
    <mergeCell ref="E71:E77"/>
    <mergeCell ref="E78:E84"/>
    <mergeCell ref="F18:F24"/>
    <mergeCell ref="F25:F31"/>
    <mergeCell ref="F32:F38"/>
    <mergeCell ref="F39:F45"/>
    <mergeCell ref="F50:F56"/>
    <mergeCell ref="F57:F63"/>
    <mergeCell ref="F64:F70"/>
    <mergeCell ref="F71:F77"/>
    <mergeCell ref="F78:F84"/>
    <mergeCell ref="G18:G45"/>
    <mergeCell ref="G50:G84"/>
    <mergeCell ref="H8:H11"/>
    <mergeCell ref="J8:J11"/>
    <mergeCell ref="K8:K11"/>
    <mergeCell ref="A3:D4"/>
    <mergeCell ref="E3:K4"/>
  </mergeCells>
  <pageMargins left="0.7" right="0.7" top="0.75" bottom="0.75" header="0.3" footer="0.3"/>
  <pageSetup paperSize="9" scale="4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2025-07-31T05:56:27Z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758F8B9803B947C6AF554E96F93DB641_13</vt:lpwstr>
  </property>
</Properties>
</file>