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<sst xmlns="http://schemas.openxmlformats.org/spreadsheetml/2006/main" count="64" uniqueCount="48">
  <si>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</si>
  <si>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</si>
  <si>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</si>
  <si>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安徽省阜阳市颍东区袁寨镇朱小集信御服饰，常彪，18844902557 中通73566003673090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</si>
  <si>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</si>
  <si>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</si>
  <si>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</si>
  <si>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</si>
  <si>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</si>
  <si>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</si>
  <si>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</si>
  <si>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</si>
  <si>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</si>
  <si>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</si>
  <si>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</si>
  <si>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</si>
  <si>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</si>
  <si>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</si>
  <si>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</si>
  <si>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</si>
  <si>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</si>
  <si>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</si>
  <si>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</si>
  <si>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</si>
  <si>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P25072429</t>
  </si>
  <si>
    <t xml:space="preserve">21 AULTH09845                                     </t>
  </si>
  <si>
    <t xml:space="preserve">S25070948 </t>
  </si>
  <si>
    <t xml:space="preserve">X8283AZ                                                                                             </t>
  </si>
  <si>
    <t>26*16*11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</si>
  <si>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</si>
  <si>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提前发SF1554398525588</t>
  </si>
  <si>
    <t>总计</t>
  </si>
  <si>
    <t>颜色</t>
  </si>
  <si>
    <t>尺码</t>
  </si>
  <si>
    <t>生产数</t>
  </si>
  <si>
    <t>款号</t>
  </si>
  <si>
    <t>GN1155</t>
  </si>
  <si>
    <t>S</t>
  </si>
  <si>
    <t>有价格</t>
  </si>
  <si>
    <t>X8283AZ</t>
  </si>
  <si>
    <t>M</t>
  </si>
  <si>
    <t>L</t>
  </si>
  <si>
    <t>XL</t>
  </si>
  <si>
    <t>BG766</t>
  </si>
  <si>
    <t>BR230</t>
  </si>
  <si>
    <t>XXL</t>
  </si>
  <si>
    <t>BK81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</si>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</sst>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B7" sqref="B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1" t="s">
        <v>10</v>
      </c>
      <c r="J6" s="4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2" t="s">
        <v>21</v>
      </c>
      <c r="J7" s="4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1675</v>
      </c>
      <c r="F8" s="30"/>
      <c r="G8" s="30">
        <v>1743</v>
      </c>
      <c r="H8" s="31">
        <v>1</v>
      </c>
      <c r="I8" s="30"/>
      <c r="J8" s="30">
        <v>2</v>
      </c>
      <c r="K8" s="40" t="s">
        <v>28</v>
      </c>
    </row>
    <row r="9" ht="15" spans="1:11">
      <c r="A9" s="32"/>
      <c r="B9" s="28" t="s">
        <v>29</v>
      </c>
      <c r="C9" s="33"/>
      <c r="D9" s="33"/>
      <c r="E9" s="30">
        <v>1000</v>
      </c>
      <c r="F9" s="30"/>
      <c r="G9" s="30">
        <v>1000</v>
      </c>
      <c r="H9" s="31"/>
      <c r="I9" s="30"/>
      <c r="J9" s="43" t="s">
        <v>30</v>
      </c>
      <c r="K9" s="44"/>
    </row>
    <row r="10" spans="1:11">
      <c r="A10" s="30" t="s">
        <v>31</v>
      </c>
      <c r="B10" s="30"/>
      <c r="C10" s="30"/>
      <c r="D10" s="30"/>
      <c r="E10" s="30">
        <f>SUM(E8:E9)</f>
        <v>2675</v>
      </c>
      <c r="F10" s="30"/>
      <c r="G10" s="30">
        <f>SUM(G8:G9)</f>
        <v>2743</v>
      </c>
      <c r="H10" s="31">
        <v>1</v>
      </c>
      <c r="I10" s="30"/>
      <c r="J10" s="30">
        <v>2</v>
      </c>
      <c r="K10" s="30"/>
    </row>
    <row r="15" spans="1:6">
      <c r="A15" s="34" t="s">
        <v>32</v>
      </c>
      <c r="B15" s="34" t="s">
        <v>33</v>
      </c>
      <c r="C15" s="35" t="s">
        <v>17</v>
      </c>
      <c r="D15" s="36" t="s">
        <v>34</v>
      </c>
      <c r="E15" s="34"/>
      <c r="F15" s="34" t="s">
        <v>35</v>
      </c>
    </row>
    <row r="16" spans="1:6">
      <c r="A16" s="37" t="s">
        <v>36</v>
      </c>
      <c r="B16" s="34" t="s">
        <v>37</v>
      </c>
      <c r="C16" s="35">
        <v>50</v>
      </c>
      <c r="D16" s="36">
        <f t="shared" ref="D16:D33" si="0">C16*1.03+1</f>
        <v>52.5</v>
      </c>
      <c r="E16" s="37" t="s">
        <v>38</v>
      </c>
      <c r="F16" s="37" t="s">
        <v>39</v>
      </c>
    </row>
    <row r="17" spans="1:6">
      <c r="A17" s="38"/>
      <c r="B17" s="34" t="s">
        <v>40</v>
      </c>
      <c r="C17" s="35">
        <v>45</v>
      </c>
      <c r="D17" s="36">
        <f t="shared" si="0"/>
        <v>47.35</v>
      </c>
      <c r="E17" s="38"/>
      <c r="F17" s="38"/>
    </row>
    <row r="18" spans="1:6">
      <c r="A18" s="38"/>
      <c r="B18" s="34" t="s">
        <v>41</v>
      </c>
      <c r="C18" s="35">
        <v>80</v>
      </c>
      <c r="D18" s="36">
        <f t="shared" si="0"/>
        <v>83.4</v>
      </c>
      <c r="E18" s="38"/>
      <c r="F18" s="38"/>
    </row>
    <row r="19" spans="1:6">
      <c r="A19" s="39"/>
      <c r="B19" s="34" t="s">
        <v>42</v>
      </c>
      <c r="C19" s="35">
        <v>20</v>
      </c>
      <c r="D19" s="36">
        <f t="shared" si="0"/>
        <v>21.6</v>
      </c>
      <c r="E19" s="38"/>
      <c r="F19" s="38"/>
    </row>
    <row r="20" spans="1:6">
      <c r="A20" s="38" t="s">
        <v>43</v>
      </c>
      <c r="B20" s="34" t="s">
        <v>37</v>
      </c>
      <c r="C20" s="35">
        <v>40</v>
      </c>
      <c r="D20" s="36">
        <f t="shared" si="0"/>
        <v>42.2</v>
      </c>
      <c r="E20" s="38"/>
      <c r="F20" s="38"/>
    </row>
    <row r="21" spans="1:6">
      <c r="A21" s="38"/>
      <c r="B21" s="34" t="s">
        <v>40</v>
      </c>
      <c r="C21" s="35">
        <v>20</v>
      </c>
      <c r="D21" s="36">
        <f t="shared" si="0"/>
        <v>21.6</v>
      </c>
      <c r="E21" s="38"/>
      <c r="F21" s="38"/>
    </row>
    <row r="22" spans="1:6">
      <c r="A22" s="38"/>
      <c r="B22" s="34" t="s">
        <v>41</v>
      </c>
      <c r="C22" s="35">
        <v>25</v>
      </c>
      <c r="D22" s="36">
        <f t="shared" si="0"/>
        <v>26.75</v>
      </c>
      <c r="E22" s="38"/>
      <c r="F22" s="38"/>
    </row>
    <row r="23" spans="1:6">
      <c r="A23" s="39"/>
      <c r="B23" s="34" t="s">
        <v>42</v>
      </c>
      <c r="C23" s="35">
        <v>40</v>
      </c>
      <c r="D23" s="36">
        <f t="shared" si="0"/>
        <v>42.2</v>
      </c>
      <c r="E23" s="38"/>
      <c r="F23" s="38"/>
    </row>
    <row r="24" spans="1:6">
      <c r="A24" s="38" t="s">
        <v>44</v>
      </c>
      <c r="B24" s="34" t="s">
        <v>37</v>
      </c>
      <c r="C24" s="35">
        <v>50</v>
      </c>
      <c r="D24" s="36">
        <f t="shared" si="0"/>
        <v>52.5</v>
      </c>
      <c r="E24" s="38"/>
      <c r="F24" s="38"/>
    </row>
    <row r="25" spans="1:6">
      <c r="A25" s="38"/>
      <c r="B25" s="34" t="s">
        <v>40</v>
      </c>
      <c r="C25" s="35">
        <v>80</v>
      </c>
      <c r="D25" s="36">
        <f t="shared" si="0"/>
        <v>83.4</v>
      </c>
      <c r="E25" s="38"/>
      <c r="F25" s="38"/>
    </row>
    <row r="26" spans="1:6">
      <c r="A26" s="38"/>
      <c r="B26" s="34" t="s">
        <v>41</v>
      </c>
      <c r="C26" s="35">
        <v>80</v>
      </c>
      <c r="D26" s="36">
        <f t="shared" si="0"/>
        <v>83.4</v>
      </c>
      <c r="E26" s="38"/>
      <c r="F26" s="38"/>
    </row>
    <row r="27" spans="1:6">
      <c r="A27" s="38"/>
      <c r="B27" s="34" t="s">
        <v>42</v>
      </c>
      <c r="C27" s="35">
        <v>50</v>
      </c>
      <c r="D27" s="36">
        <f t="shared" si="0"/>
        <v>52.5</v>
      </c>
      <c r="E27" s="38"/>
      <c r="F27" s="38"/>
    </row>
    <row r="28" spans="1:6">
      <c r="A28" s="39"/>
      <c r="B28" s="34" t="s">
        <v>45</v>
      </c>
      <c r="C28" s="35">
        <v>35</v>
      </c>
      <c r="D28" s="36">
        <f t="shared" si="0"/>
        <v>37.05</v>
      </c>
      <c r="E28" s="38"/>
      <c r="F28" s="38"/>
    </row>
    <row r="29" spans="1:6">
      <c r="A29" s="38" t="s">
        <v>46</v>
      </c>
      <c r="B29" s="34" t="s">
        <v>37</v>
      </c>
      <c r="C29" s="35">
        <v>200</v>
      </c>
      <c r="D29" s="36">
        <f t="shared" si="0"/>
        <v>207</v>
      </c>
      <c r="E29" s="38"/>
      <c r="F29" s="38"/>
    </row>
    <row r="30" spans="1:6">
      <c r="A30" s="38"/>
      <c r="B30" s="34" t="s">
        <v>40</v>
      </c>
      <c r="C30" s="35">
        <v>280</v>
      </c>
      <c r="D30" s="36">
        <f t="shared" si="0"/>
        <v>289.4</v>
      </c>
      <c r="E30" s="38"/>
      <c r="F30" s="38"/>
    </row>
    <row r="31" spans="1:6">
      <c r="A31" s="38"/>
      <c r="B31" s="34" t="s">
        <v>41</v>
      </c>
      <c r="C31" s="35">
        <v>280</v>
      </c>
      <c r="D31" s="36">
        <f t="shared" si="0"/>
        <v>289.4</v>
      </c>
      <c r="E31" s="38"/>
      <c r="F31" s="38"/>
    </row>
    <row r="32" spans="1:6">
      <c r="A32" s="38"/>
      <c r="B32" s="34" t="s">
        <v>42</v>
      </c>
      <c r="C32" s="35">
        <v>200</v>
      </c>
      <c r="D32" s="36">
        <f t="shared" si="0"/>
        <v>207</v>
      </c>
      <c r="E32" s="38"/>
      <c r="F32" s="38"/>
    </row>
    <row r="33" spans="1:6">
      <c r="A33" s="39"/>
      <c r="B33" s="34" t="s">
        <v>45</v>
      </c>
      <c r="C33" s="35">
        <v>100</v>
      </c>
      <c r="D33" s="36">
        <f t="shared" si="0"/>
        <v>104</v>
      </c>
      <c r="E33" s="39"/>
      <c r="F33" s="39"/>
    </row>
    <row r="34" spans="1:6">
      <c r="A34" s="34" t="s">
        <v>31</v>
      </c>
      <c r="B34" s="34"/>
      <c r="C34" s="35">
        <f>SUM(C16:C33)</f>
        <v>1675</v>
      </c>
      <c r="D34" s="36">
        <f>SUM(D16:D33)</f>
        <v>1743.25</v>
      </c>
      <c r="E34" s="34"/>
      <c r="F34" s="34"/>
    </row>
    <row r="36" spans="1:6">
      <c r="A36" s="40" t="s">
        <v>47</v>
      </c>
      <c r="B36" s="30"/>
      <c r="C36" s="30">
        <v>100</v>
      </c>
      <c r="D36" s="30">
        <v>100</v>
      </c>
      <c r="E36" s="30"/>
      <c r="F36" s="30"/>
    </row>
  </sheetData>
  <mergeCells count="15">
    <mergeCell ref="A1:K1"/>
    <mergeCell ref="A2:D2"/>
    <mergeCell ref="E2:K2"/>
    <mergeCell ref="J9:K9"/>
    <mergeCell ref="A8:A9"/>
    <mergeCell ref="A16:A19"/>
    <mergeCell ref="A20:A23"/>
    <mergeCell ref="A24:A28"/>
    <mergeCell ref="A29:A33"/>
    <mergeCell ref="C8:C9"/>
    <mergeCell ref="D8:D9"/>
    <mergeCell ref="E16:E33"/>
    <mergeCell ref="F16:F33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2025-07-31T07:17:17Z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2B9E6BB210F7406BACF8EE019798386D_13</vt:lpwstr>
  </property>
</Properties>
</file>