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<sst xmlns="http://schemas.openxmlformats.org/spreadsheetml/2006/main" count="211" uniqueCount="90">
  <si>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</si>
  <si>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</si>
  <si>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</si>
  <si>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</si>
  <si>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SF3193269918566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</si>
  <si>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</si>
  <si>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</si>
  <si>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</si>
  <si>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</si>
  <si>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</si>
  <si>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</si>
  <si>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</si>
  <si>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</si>
  <si>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</si>
  <si>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</si>
  <si>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</si>
  <si>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</si>
  <si>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</si>
  <si>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</si>
  <si>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</si>
  <si>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</si>
  <si>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</si>
  <si>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</si>
  <si>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</si>
  <si>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</si>
  <si>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</si>
  <si>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</si>
  <si>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</si>
  <si>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</si>
  <si>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82454-01
85424-01
83869-01
83868-01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</si>
  <si>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</si>
  <si>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7332-376</t>
  </si>
  <si>
    <t>406</t>
  </si>
  <si>
    <t>XS</t>
  </si>
  <si>
    <t>1/3</t>
  </si>
  <si>
    <t>8.5</t>
  </si>
  <si>
    <t>8.9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</si>
  <si>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</si>
  <si>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</si>
  <si>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</si>
  <si>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</si>
  <si>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</si>
  <si>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</si>
  <si>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</si>
  <si>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</si>
  <si>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</si>
  <si>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711</t>
  </si>
  <si>
    <t>2/3</t>
  </si>
  <si>
    <t>10.4</t>
  </si>
  <si>
    <t>10.8</t>
  </si>
  <si>
    <t>811</t>
  </si>
  <si>
    <t>3/3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</si>
  <si>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</si>
  <si>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</si>
  <si>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</si>
  <si>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</si>
  <si>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7332-376-406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</si>
  <si>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</si>
  <si>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</si>
  <si>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</si>
  <si>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</si>
  <si>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</si>
  <si>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</si>
  <si>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</si>
  <si>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</si>
  <si>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</si>
  <si>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8.9KG</t>
  </si>
  <si>
    <t>Made In China</t>
  </si>
  <si>
    <t>Net Weight（净重）</t>
  </si>
  <si>
    <t>8.5KG</t>
  </si>
  <si>
    <t>Remark（备注）</t>
  </si>
  <si>
    <t>7332-376-711</t>
  </si>
  <si>
    <t>10.8KG</t>
  </si>
  <si>
    <t>10.4KG</t>
  </si>
  <si>
    <t>7332-376-811</t>
  </si>
  <si>
    <t>07332376811014</t>
  </si>
  <si>
    <t>07332376406012</t>
  </si>
  <si>
    <t>07332376711017</t>
  </si>
  <si>
    <t>07332376811021</t>
  </si>
  <si>
    <t>07332376406029</t>
  </si>
  <si>
    <t>07332376711024</t>
  </si>
  <si>
    <t>07332376811038</t>
  </si>
  <si>
    <t>07332376406036</t>
  </si>
  <si>
    <t>07332376811045</t>
  </si>
  <si>
    <t>07332376406043</t>
  </si>
  <si>
    <t>07332376711031</t>
  </si>
  <si>
    <t>07332376811052</t>
  </si>
  <si>
    <t>07332376406050</t>
  </si>
  <si>
    <t>07332376711048</t>
  </si>
  <si>
    <t>07332376711055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</si>
</sst>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2</xdr:row>
      <xdr:rowOff>180975</xdr:rowOff>
    </xdr:from>
    <xdr:to>
      <xdr:col>11</xdr:col>
      <xdr:colOff>390525</xdr:colOff>
      <xdr:row>4</xdr:row>
      <xdr:rowOff>200025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72175" y="847725"/>
          <a:ext cx="3667125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2</xdr:row>
      <xdr:rowOff>631825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6</xdr:row>
      <xdr:rowOff>523875</xdr:rowOff>
    </xdr:from>
    <xdr:to>
      <xdr:col>1</xdr:col>
      <xdr:colOff>1457325</xdr:colOff>
      <xdr:row>6</xdr:row>
      <xdr:rowOff>1162050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85975" y="4267200"/>
          <a:ext cx="1333500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2865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70548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14</xdr:row>
      <xdr:rowOff>631825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4295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18</xdr:row>
      <xdr:rowOff>352425</xdr:rowOff>
    </xdr:from>
    <xdr:to>
      <xdr:col>1</xdr:col>
      <xdr:colOff>1457325</xdr:colOff>
      <xdr:row>18</xdr:row>
      <xdr:rowOff>1343660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66925" y="10306050"/>
          <a:ext cx="1352550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24</xdr:row>
      <xdr:rowOff>76200</xdr:rowOff>
    </xdr:from>
    <xdr:to>
      <xdr:col>0</xdr:col>
      <xdr:colOff>1829433</xdr:colOff>
      <xdr:row>24</xdr:row>
      <xdr:rowOff>523875</xdr:rowOff>
    </xdr:to>
    <xdr:pic>
      <xdr:nvPicPr>
        <xdr:cNvPr id="12" name="图片 1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24968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25</xdr:row>
      <xdr:rowOff>133350</xdr:rowOff>
    </xdr:from>
    <xdr:to>
      <xdr:col>2</xdr:col>
      <xdr:colOff>1562100</xdr:colOff>
      <xdr:row>26</xdr:row>
      <xdr:rowOff>82550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132651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1762760</xdr:colOff>
      <xdr:row>26</xdr:row>
      <xdr:rowOff>631825</xdr:rowOff>
    </xdr:to>
    <xdr:pic>
      <xdr:nvPicPr>
        <xdr:cNvPr id="14" name="图片 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36398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30</xdr:row>
      <xdr:rowOff>352425</xdr:rowOff>
    </xdr:from>
    <xdr:to>
      <xdr:col>1</xdr:col>
      <xdr:colOff>1457325</xdr:colOff>
      <xdr:row>30</xdr:row>
      <xdr:rowOff>1343660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66925" y="16516350"/>
          <a:ext cx="1352550" cy="991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5"/>
  <sheetViews>
    <sheetView tabSelected="1" workbookViewId="0">
      <selection activeCell="Q15" sqref="Q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45868</v>
      </c>
      <c r="F3" s="26"/>
      <c r="G3" s="27"/>
      <c r="H3" s="28"/>
      <c r="I3" s="20"/>
      <c r="J3" s="56"/>
      <c r="K3" s="56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6"/>
      <c r="K5" s="56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1530</v>
      </c>
      <c r="G8" s="52">
        <f t="shared" ref="G8:G35" si="0">F8*0.05</f>
        <v>76.5</v>
      </c>
      <c r="H8" s="52">
        <f t="shared" ref="H8:H35" si="1">F8+G8</f>
        <v>1606.5</v>
      </c>
      <c r="I8" s="59" t="s">
        <v>34</v>
      </c>
      <c r="J8" s="50" t="s">
        <v>35</v>
      </c>
      <c r="K8" s="50" t="s">
        <v>36</v>
      </c>
      <c r="L8" s="50" t="s">
        <v>37</v>
      </c>
      <c r="M8" s="60"/>
      <c r="N8" s="60"/>
      <c r="O8" s="60"/>
      <c r="P8" s="60"/>
      <c r="Q8" s="61"/>
    </row>
    <row r="9" s="19" customFormat="1" ht="20" customHeight="1" spans="1:17">
      <c r="A9" s="48"/>
      <c r="B9" s="49"/>
      <c r="C9" s="10"/>
      <c r="D9" s="50"/>
      <c r="E9" s="51" t="s">
        <v>38</v>
      </c>
      <c r="F9" s="52">
        <v>2341</v>
      </c>
      <c r="G9" s="52">
        <f t="shared" si="0"/>
        <v>117.05</v>
      </c>
      <c r="H9" s="52">
        <f t="shared" si="1"/>
        <v>2458.05</v>
      </c>
      <c r="I9" s="59"/>
      <c r="J9" s="50"/>
      <c r="K9" s="50"/>
      <c r="L9" s="50"/>
      <c r="M9" s="60"/>
      <c r="N9" s="60"/>
      <c r="O9" s="60"/>
      <c r="P9" s="60"/>
      <c r="Q9" s="61"/>
    </row>
    <row r="10" s="19" customFormat="1" ht="20" customHeight="1" spans="1:17">
      <c r="A10" s="48"/>
      <c r="B10" s="49"/>
      <c r="C10" s="10"/>
      <c r="D10" s="50"/>
      <c r="E10" s="51" t="s">
        <v>39</v>
      </c>
      <c r="F10" s="52">
        <v>3066</v>
      </c>
      <c r="G10" s="52">
        <f t="shared" si="0"/>
        <v>153.3</v>
      </c>
      <c r="H10" s="52">
        <f t="shared" si="1"/>
        <v>3219.3</v>
      </c>
      <c r="I10" s="59"/>
      <c r="J10" s="50"/>
      <c r="K10" s="50"/>
      <c r="L10" s="50"/>
      <c r="M10" s="60"/>
      <c r="N10" s="60"/>
      <c r="O10" s="60"/>
      <c r="P10" s="60"/>
      <c r="Q10" s="61"/>
    </row>
    <row r="11" s="19" customFormat="1" ht="20" customHeight="1" spans="1:17">
      <c r="A11" s="48"/>
      <c r="B11" s="49"/>
      <c r="C11" s="10"/>
      <c r="D11" s="50"/>
      <c r="E11" s="51" t="s">
        <v>40</v>
      </c>
      <c r="F11" s="52">
        <v>1445</v>
      </c>
      <c r="G11" s="52">
        <f t="shared" si="0"/>
        <v>72.25</v>
      </c>
      <c r="H11" s="52">
        <f t="shared" si="1"/>
        <v>1517.25</v>
      </c>
      <c r="I11" s="59"/>
      <c r="J11" s="50"/>
      <c r="K11" s="50"/>
      <c r="L11" s="50"/>
      <c r="M11" s="60"/>
      <c r="N11" s="60"/>
      <c r="O11" s="60"/>
      <c r="P11" s="60"/>
      <c r="Q11" s="61"/>
    </row>
    <row r="12" s="19" customFormat="1" ht="20" customHeight="1" spans="1:17">
      <c r="A12" s="48"/>
      <c r="B12" s="49"/>
      <c r="C12" s="10"/>
      <c r="D12" s="50"/>
      <c r="E12" s="51" t="s">
        <v>41</v>
      </c>
      <c r="F12" s="52">
        <v>631</v>
      </c>
      <c r="G12" s="52">
        <f t="shared" si="0"/>
        <v>31.55</v>
      </c>
      <c r="H12" s="52">
        <f t="shared" si="1"/>
        <v>662.55</v>
      </c>
      <c r="I12" s="59"/>
      <c r="J12" s="50"/>
      <c r="K12" s="50"/>
      <c r="L12" s="50"/>
      <c r="M12" s="60"/>
      <c r="N12" s="60"/>
      <c r="O12" s="60"/>
      <c r="P12" s="60"/>
      <c r="Q12" s="61"/>
    </row>
    <row r="13" s="19" customFormat="1" ht="60" spans="1:17">
      <c r="A13" s="8" t="s">
        <v>29</v>
      </c>
      <c r="B13" s="49" t="s">
        <v>42</v>
      </c>
      <c r="C13" s="10" t="s">
        <v>31</v>
      </c>
      <c r="D13" s="50" t="s">
        <v>32</v>
      </c>
      <c r="E13" s="53"/>
      <c r="F13" s="54">
        <f>SUM(F8:F12)</f>
        <v>9013</v>
      </c>
      <c r="G13" s="52">
        <f t="shared" si="0"/>
        <v>450.65</v>
      </c>
      <c r="H13" s="52">
        <f t="shared" si="1"/>
        <v>9463.65</v>
      </c>
      <c r="I13" s="59"/>
      <c r="J13" s="50"/>
      <c r="K13" s="50"/>
      <c r="L13" s="50"/>
      <c r="M13" s="61"/>
      <c r="N13" s="60"/>
      <c r="O13" s="61"/>
      <c r="P13" s="60"/>
      <c r="Q13" s="61"/>
    </row>
    <row r="14" s="19" customFormat="1" ht="60" spans="1:12">
      <c r="A14" s="8" t="s">
        <v>29</v>
      </c>
      <c r="B14" s="49" t="s">
        <v>43</v>
      </c>
      <c r="C14" s="10" t="s">
        <v>31</v>
      </c>
      <c r="D14" s="50" t="s">
        <v>32</v>
      </c>
      <c r="E14" s="53"/>
      <c r="F14" s="54">
        <f>SUM(F13:F13)</f>
        <v>9013</v>
      </c>
      <c r="G14" s="52">
        <f t="shared" si="0"/>
        <v>450.65</v>
      </c>
      <c r="H14" s="52">
        <f t="shared" si="1"/>
        <v>9463.65</v>
      </c>
      <c r="I14" s="59"/>
      <c r="J14" s="50"/>
      <c r="K14" s="50"/>
      <c r="L14" s="50"/>
    </row>
    <row r="15" s="19" customFormat="1" ht="60" spans="1:12">
      <c r="A15" s="8" t="s">
        <v>29</v>
      </c>
      <c r="B15" s="49" t="s">
        <v>44</v>
      </c>
      <c r="C15" s="10" t="s">
        <v>31</v>
      </c>
      <c r="D15" s="50" t="s">
        <v>32</v>
      </c>
      <c r="E15" s="53"/>
      <c r="F15" s="54">
        <f>SUM(F14:F14)</f>
        <v>9013</v>
      </c>
      <c r="G15" s="52">
        <f t="shared" si="0"/>
        <v>450.65</v>
      </c>
      <c r="H15" s="52">
        <f t="shared" si="1"/>
        <v>9463.65</v>
      </c>
      <c r="I15" s="59"/>
      <c r="J15" s="50"/>
      <c r="K15" s="50"/>
      <c r="L15" s="50"/>
    </row>
    <row r="16" s="19" customFormat="1" ht="66" customHeight="1" spans="1:12">
      <c r="A16" s="8" t="s">
        <v>29</v>
      </c>
      <c r="B16" s="49" t="s">
        <v>45</v>
      </c>
      <c r="C16" s="10" t="s">
        <v>31</v>
      </c>
      <c r="D16" s="50" t="s">
        <v>32</v>
      </c>
      <c r="E16" s="53"/>
      <c r="F16" s="54">
        <f>SUM(F14:F14)</f>
        <v>9013</v>
      </c>
      <c r="G16" s="52">
        <f t="shared" si="0"/>
        <v>450.65</v>
      </c>
      <c r="H16" s="52">
        <f t="shared" si="1"/>
        <v>9463.65</v>
      </c>
      <c r="I16" s="59"/>
      <c r="J16" s="50"/>
      <c r="K16" s="50"/>
      <c r="L16" s="50"/>
    </row>
    <row r="17" s="19" customFormat="1" ht="20" customHeight="1" spans="1:17">
      <c r="A17" s="48" t="s">
        <v>29</v>
      </c>
      <c r="B17" s="49" t="s">
        <v>30</v>
      </c>
      <c r="C17" s="10" t="s">
        <v>31</v>
      </c>
      <c r="D17" s="50" t="s">
        <v>46</v>
      </c>
      <c r="E17" s="51" t="s">
        <v>33</v>
      </c>
      <c r="F17" s="52">
        <v>1870</v>
      </c>
      <c r="G17" s="52">
        <f t="shared" si="0"/>
        <v>93.5</v>
      </c>
      <c r="H17" s="52">
        <f t="shared" si="1"/>
        <v>1963.5</v>
      </c>
      <c r="I17" s="59" t="s">
        <v>47</v>
      </c>
      <c r="J17" s="50" t="s">
        <v>48</v>
      </c>
      <c r="K17" s="50" t="s">
        <v>49</v>
      </c>
      <c r="L17" s="50" t="s">
        <v>37</v>
      </c>
      <c r="M17" s="60"/>
      <c r="N17" s="60"/>
      <c r="O17" s="60"/>
      <c r="P17" s="60"/>
      <c r="Q17" s="61"/>
    </row>
    <row r="18" s="19" customFormat="1" ht="20" customHeight="1" spans="1:17">
      <c r="A18" s="48"/>
      <c r="B18" s="49"/>
      <c r="C18" s="10"/>
      <c r="D18" s="50"/>
      <c r="E18" s="51" t="s">
        <v>38</v>
      </c>
      <c r="F18" s="52">
        <v>2861</v>
      </c>
      <c r="G18" s="52">
        <f t="shared" si="0"/>
        <v>143.05</v>
      </c>
      <c r="H18" s="52">
        <f t="shared" si="1"/>
        <v>3004.05</v>
      </c>
      <c r="I18" s="59"/>
      <c r="J18" s="50"/>
      <c r="K18" s="50"/>
      <c r="L18" s="50"/>
      <c r="M18" s="60"/>
      <c r="N18" s="60"/>
      <c r="O18" s="60"/>
      <c r="P18" s="60"/>
      <c r="Q18" s="61"/>
    </row>
    <row r="19" s="19" customFormat="1" ht="20" customHeight="1" spans="1:17">
      <c r="A19" s="48"/>
      <c r="B19" s="49"/>
      <c r="C19" s="10"/>
      <c r="D19" s="50"/>
      <c r="E19" s="51" t="s">
        <v>39</v>
      </c>
      <c r="F19" s="52">
        <v>3746</v>
      </c>
      <c r="G19" s="52">
        <f t="shared" si="0"/>
        <v>187.3</v>
      </c>
      <c r="H19" s="52">
        <f t="shared" si="1"/>
        <v>3933.3</v>
      </c>
      <c r="I19" s="59"/>
      <c r="J19" s="50"/>
      <c r="K19" s="50"/>
      <c r="L19" s="50"/>
      <c r="M19" s="60"/>
      <c r="N19" s="60"/>
      <c r="O19" s="60"/>
      <c r="P19" s="60"/>
      <c r="Q19" s="61"/>
    </row>
    <row r="20" s="19" customFormat="1" ht="20" customHeight="1" spans="1:17">
      <c r="A20" s="48"/>
      <c r="B20" s="49"/>
      <c r="C20" s="10"/>
      <c r="D20" s="50"/>
      <c r="E20" s="51" t="s">
        <v>40</v>
      </c>
      <c r="F20" s="52">
        <v>1765</v>
      </c>
      <c r="G20" s="52">
        <f t="shared" si="0"/>
        <v>88.25</v>
      </c>
      <c r="H20" s="52">
        <f t="shared" si="1"/>
        <v>1853.25</v>
      </c>
      <c r="I20" s="59"/>
      <c r="J20" s="50"/>
      <c r="K20" s="50"/>
      <c r="L20" s="50"/>
      <c r="M20" s="60"/>
      <c r="N20" s="60"/>
      <c r="O20" s="60"/>
      <c r="P20" s="60"/>
      <c r="Q20" s="61"/>
    </row>
    <row r="21" s="19" customFormat="1" ht="20" customHeight="1" spans="1:17">
      <c r="A21" s="48"/>
      <c r="B21" s="49"/>
      <c r="C21" s="10"/>
      <c r="D21" s="50"/>
      <c r="E21" s="51" t="s">
        <v>41</v>
      </c>
      <c r="F21" s="52">
        <v>771</v>
      </c>
      <c r="G21" s="52">
        <f t="shared" si="0"/>
        <v>38.55</v>
      </c>
      <c r="H21" s="52">
        <f t="shared" si="1"/>
        <v>809.55</v>
      </c>
      <c r="I21" s="59"/>
      <c r="J21" s="50"/>
      <c r="K21" s="50"/>
      <c r="L21" s="50"/>
      <c r="M21" s="60"/>
      <c r="N21" s="60"/>
      <c r="O21" s="60"/>
      <c r="P21" s="60"/>
      <c r="Q21" s="61"/>
    </row>
    <row r="22" s="19" customFormat="1" ht="60" spans="1:17">
      <c r="A22" s="8" t="s">
        <v>29</v>
      </c>
      <c r="B22" s="49" t="s">
        <v>42</v>
      </c>
      <c r="C22" s="10" t="s">
        <v>31</v>
      </c>
      <c r="D22" s="50" t="s">
        <v>46</v>
      </c>
      <c r="E22" s="53"/>
      <c r="F22" s="54">
        <f>SUM(F17:F21)</f>
        <v>11013</v>
      </c>
      <c r="G22" s="52">
        <f t="shared" si="0"/>
        <v>550.65</v>
      </c>
      <c r="H22" s="52">
        <f t="shared" si="1"/>
        <v>11563.65</v>
      </c>
      <c r="I22" s="59"/>
      <c r="J22" s="50"/>
      <c r="K22" s="50"/>
      <c r="L22" s="50"/>
      <c r="M22" s="61"/>
      <c r="N22" s="60"/>
      <c r="O22" s="61"/>
      <c r="P22" s="60"/>
      <c r="Q22" s="61"/>
    </row>
    <row r="23" s="19" customFormat="1" ht="60" spans="1:12">
      <c r="A23" s="8" t="s">
        <v>29</v>
      </c>
      <c r="B23" s="49" t="s">
        <v>43</v>
      </c>
      <c r="C23" s="10" t="s">
        <v>31</v>
      </c>
      <c r="D23" s="50" t="s">
        <v>46</v>
      </c>
      <c r="E23" s="53"/>
      <c r="F23" s="54">
        <f>SUM(F22:F22)</f>
        <v>11013</v>
      </c>
      <c r="G23" s="52">
        <f t="shared" si="0"/>
        <v>550.65</v>
      </c>
      <c r="H23" s="52">
        <f t="shared" si="1"/>
        <v>11563.65</v>
      </c>
      <c r="I23" s="59"/>
      <c r="J23" s="50"/>
      <c r="K23" s="50"/>
      <c r="L23" s="50"/>
    </row>
    <row r="24" s="19" customFormat="1" ht="60" spans="1:12">
      <c r="A24" s="8" t="s">
        <v>29</v>
      </c>
      <c r="B24" s="49" t="s">
        <v>44</v>
      </c>
      <c r="C24" s="10" t="s">
        <v>31</v>
      </c>
      <c r="D24" s="50" t="s">
        <v>46</v>
      </c>
      <c r="E24" s="53"/>
      <c r="F24" s="54">
        <f>SUM(F23:F23)</f>
        <v>11013</v>
      </c>
      <c r="G24" s="52">
        <f t="shared" si="0"/>
        <v>550.65</v>
      </c>
      <c r="H24" s="52">
        <f t="shared" si="1"/>
        <v>11563.65</v>
      </c>
      <c r="I24" s="59"/>
      <c r="J24" s="50"/>
      <c r="K24" s="50"/>
      <c r="L24" s="50"/>
    </row>
    <row r="25" s="19" customFormat="1" ht="69" customHeight="1" spans="1:12">
      <c r="A25" s="8" t="s">
        <v>29</v>
      </c>
      <c r="B25" s="49" t="s">
        <v>45</v>
      </c>
      <c r="C25" s="10" t="s">
        <v>31</v>
      </c>
      <c r="D25" s="50" t="s">
        <v>46</v>
      </c>
      <c r="E25" s="53"/>
      <c r="F25" s="54">
        <f>SUM(F23:F23)</f>
        <v>11013</v>
      </c>
      <c r="G25" s="52">
        <f t="shared" si="0"/>
        <v>550.65</v>
      </c>
      <c r="H25" s="52">
        <f t="shared" si="1"/>
        <v>11563.65</v>
      </c>
      <c r="I25" s="59"/>
      <c r="J25" s="50"/>
      <c r="K25" s="50"/>
      <c r="L25" s="50"/>
    </row>
    <row r="26" s="19" customFormat="1" ht="20" customHeight="1" spans="1:17">
      <c r="A26" s="48" t="s">
        <v>29</v>
      </c>
      <c r="B26" s="49" t="s">
        <v>30</v>
      </c>
      <c r="C26" s="10" t="s">
        <v>31</v>
      </c>
      <c r="D26" s="50" t="s">
        <v>50</v>
      </c>
      <c r="E26" s="51" t="s">
        <v>33</v>
      </c>
      <c r="F26" s="52">
        <v>1870</v>
      </c>
      <c r="G26" s="52">
        <f t="shared" si="0"/>
        <v>93.5</v>
      </c>
      <c r="H26" s="52">
        <f t="shared" si="1"/>
        <v>1963.5</v>
      </c>
      <c r="I26" s="59" t="s">
        <v>51</v>
      </c>
      <c r="J26" s="50" t="s">
        <v>48</v>
      </c>
      <c r="K26" s="50" t="s">
        <v>49</v>
      </c>
      <c r="L26" s="50" t="s">
        <v>37</v>
      </c>
      <c r="M26" s="60"/>
      <c r="N26" s="60"/>
      <c r="O26" s="60"/>
      <c r="P26" s="60"/>
      <c r="Q26" s="61"/>
    </row>
    <row r="27" s="19" customFormat="1" ht="20" customHeight="1" spans="1:17">
      <c r="A27" s="48"/>
      <c r="B27" s="49"/>
      <c r="C27" s="10"/>
      <c r="D27" s="50"/>
      <c r="E27" s="51" t="s">
        <v>38</v>
      </c>
      <c r="F27" s="52">
        <v>2861</v>
      </c>
      <c r="G27" s="52">
        <f t="shared" si="0"/>
        <v>143.05</v>
      </c>
      <c r="H27" s="52">
        <f t="shared" si="1"/>
        <v>3004.05</v>
      </c>
      <c r="I27" s="59"/>
      <c r="J27" s="50"/>
      <c r="K27" s="50"/>
      <c r="L27" s="50"/>
      <c r="M27" s="60"/>
      <c r="N27" s="60"/>
      <c r="O27" s="60"/>
      <c r="P27" s="60"/>
      <c r="Q27" s="61"/>
    </row>
    <row r="28" s="19" customFormat="1" ht="20" customHeight="1" spans="1:17">
      <c r="A28" s="48"/>
      <c r="B28" s="49"/>
      <c r="C28" s="10"/>
      <c r="D28" s="50"/>
      <c r="E28" s="51" t="s">
        <v>39</v>
      </c>
      <c r="F28" s="52">
        <v>3746</v>
      </c>
      <c r="G28" s="52">
        <f t="shared" si="0"/>
        <v>187.3</v>
      </c>
      <c r="H28" s="52">
        <f t="shared" si="1"/>
        <v>3933.3</v>
      </c>
      <c r="I28" s="59"/>
      <c r="J28" s="50"/>
      <c r="K28" s="50"/>
      <c r="L28" s="50"/>
      <c r="M28" s="60"/>
      <c r="N28" s="60"/>
      <c r="O28" s="60"/>
      <c r="P28" s="60"/>
      <c r="Q28" s="61"/>
    </row>
    <row r="29" s="19" customFormat="1" ht="20" customHeight="1" spans="1:17">
      <c r="A29" s="48"/>
      <c r="B29" s="49"/>
      <c r="C29" s="10"/>
      <c r="D29" s="50"/>
      <c r="E29" s="51" t="s">
        <v>40</v>
      </c>
      <c r="F29" s="52">
        <v>1765</v>
      </c>
      <c r="G29" s="52">
        <f t="shared" si="0"/>
        <v>88.25</v>
      </c>
      <c r="H29" s="52">
        <f t="shared" si="1"/>
        <v>1853.25</v>
      </c>
      <c r="I29" s="59"/>
      <c r="J29" s="50"/>
      <c r="K29" s="50"/>
      <c r="L29" s="50"/>
      <c r="M29" s="60"/>
      <c r="N29" s="60"/>
      <c r="O29" s="60"/>
      <c r="P29" s="60"/>
      <c r="Q29" s="61"/>
    </row>
    <row r="30" s="19" customFormat="1" ht="20" customHeight="1" spans="1:17">
      <c r="A30" s="48"/>
      <c r="B30" s="49"/>
      <c r="C30" s="10"/>
      <c r="D30" s="50"/>
      <c r="E30" s="51" t="s">
        <v>41</v>
      </c>
      <c r="F30" s="52">
        <v>771</v>
      </c>
      <c r="G30" s="52">
        <f t="shared" si="0"/>
        <v>38.55</v>
      </c>
      <c r="H30" s="52">
        <f t="shared" si="1"/>
        <v>809.55</v>
      </c>
      <c r="I30" s="59"/>
      <c r="J30" s="50"/>
      <c r="K30" s="50"/>
      <c r="L30" s="50"/>
      <c r="M30" s="60"/>
      <c r="N30" s="60"/>
      <c r="O30" s="60"/>
      <c r="P30" s="60"/>
      <c r="Q30" s="61"/>
    </row>
    <row r="31" s="19" customFormat="1" ht="60" spans="1:17">
      <c r="A31" s="8" t="s">
        <v>29</v>
      </c>
      <c r="B31" s="49" t="s">
        <v>42</v>
      </c>
      <c r="C31" s="10" t="s">
        <v>31</v>
      </c>
      <c r="D31" s="50" t="s">
        <v>50</v>
      </c>
      <c r="E31" s="53"/>
      <c r="F31" s="54">
        <f>SUM(F26:F30)</f>
        <v>11013</v>
      </c>
      <c r="G31" s="52">
        <f t="shared" si="0"/>
        <v>550.65</v>
      </c>
      <c r="H31" s="52">
        <f t="shared" si="1"/>
        <v>11563.65</v>
      </c>
      <c r="I31" s="59"/>
      <c r="J31" s="50"/>
      <c r="K31" s="50"/>
      <c r="L31" s="50"/>
      <c r="M31" s="61"/>
      <c r="N31" s="60"/>
      <c r="O31" s="61"/>
      <c r="P31" s="60"/>
      <c r="Q31" s="61"/>
    </row>
    <row r="32" s="19" customFormat="1" ht="60" spans="1:12">
      <c r="A32" s="8" t="s">
        <v>29</v>
      </c>
      <c r="B32" s="49" t="s">
        <v>43</v>
      </c>
      <c r="C32" s="10" t="s">
        <v>31</v>
      </c>
      <c r="D32" s="50" t="s">
        <v>50</v>
      </c>
      <c r="E32" s="53"/>
      <c r="F32" s="54">
        <f>SUM(F31:F31)</f>
        <v>11013</v>
      </c>
      <c r="G32" s="52">
        <f t="shared" si="0"/>
        <v>550.65</v>
      </c>
      <c r="H32" s="52">
        <f t="shared" si="1"/>
        <v>11563.65</v>
      </c>
      <c r="I32" s="59"/>
      <c r="J32" s="50"/>
      <c r="K32" s="50"/>
      <c r="L32" s="50"/>
    </row>
    <row r="33" s="19" customFormat="1" ht="60" spans="1:12">
      <c r="A33" s="8" t="s">
        <v>29</v>
      </c>
      <c r="B33" s="49" t="s">
        <v>44</v>
      </c>
      <c r="C33" s="10" t="s">
        <v>31</v>
      </c>
      <c r="D33" s="50" t="s">
        <v>50</v>
      </c>
      <c r="E33" s="53"/>
      <c r="F33" s="54">
        <f>SUM(F32:F32)</f>
        <v>11013</v>
      </c>
      <c r="G33" s="52">
        <f t="shared" si="0"/>
        <v>550.65</v>
      </c>
      <c r="H33" s="52">
        <f t="shared" si="1"/>
        <v>11563.65</v>
      </c>
      <c r="I33" s="59"/>
      <c r="J33" s="50"/>
      <c r="K33" s="50"/>
      <c r="L33" s="50"/>
    </row>
    <row r="34" s="19" customFormat="1" ht="65" customHeight="1" spans="1:12">
      <c r="A34" s="8" t="s">
        <v>29</v>
      </c>
      <c r="B34" s="49" t="s">
        <v>45</v>
      </c>
      <c r="C34" s="10" t="s">
        <v>31</v>
      </c>
      <c r="D34" s="50" t="s">
        <v>50</v>
      </c>
      <c r="E34" s="53"/>
      <c r="F34" s="54">
        <f>SUM(F32:F32)</f>
        <v>11013</v>
      </c>
      <c r="G34" s="52">
        <f t="shared" si="0"/>
        <v>550.65</v>
      </c>
      <c r="H34" s="52">
        <f t="shared" si="1"/>
        <v>11563.65</v>
      </c>
      <c r="I34" s="59"/>
      <c r="J34" s="50"/>
      <c r="K34" s="50"/>
      <c r="L34" s="50"/>
    </row>
    <row r="35" s="19" customFormat="1" ht="15" spans="1:12">
      <c r="A35" s="55" t="s">
        <v>52</v>
      </c>
      <c r="B35" s="55"/>
      <c r="C35" s="55"/>
      <c r="D35" s="50"/>
      <c r="E35" s="55"/>
      <c r="F35" s="10">
        <f>SUM(F8:F34)</f>
        <v>155195</v>
      </c>
      <c r="G35" s="52">
        <f t="shared" si="0"/>
        <v>7759.75</v>
      </c>
      <c r="H35" s="52">
        <f t="shared" si="1"/>
        <v>162954.75</v>
      </c>
      <c r="I35" s="62"/>
      <c r="J35" s="62"/>
      <c r="K35" s="62"/>
      <c r="L35" s="62"/>
    </row>
  </sheetData>
  <mergeCells count="28">
    <mergeCell ref="A1:L1"/>
    <mergeCell ref="A2:L2"/>
    <mergeCell ref="E3:F3"/>
    <mergeCell ref="E4:F4"/>
    <mergeCell ref="A8:A12"/>
    <mergeCell ref="A17:A21"/>
    <mergeCell ref="A26:A30"/>
    <mergeCell ref="B8:B12"/>
    <mergeCell ref="B17:B21"/>
    <mergeCell ref="B26:B30"/>
    <mergeCell ref="C8:C12"/>
    <mergeCell ref="C17:C21"/>
    <mergeCell ref="C26:C30"/>
    <mergeCell ref="D8:D12"/>
    <mergeCell ref="D17:D21"/>
    <mergeCell ref="D26:D30"/>
    <mergeCell ref="I8:I16"/>
    <mergeCell ref="I17:I25"/>
    <mergeCell ref="I26:I34"/>
    <mergeCell ref="J8:J16"/>
    <mergeCell ref="J17:J25"/>
    <mergeCell ref="J26:J34"/>
    <mergeCell ref="K8:K16"/>
    <mergeCell ref="K17:K25"/>
    <mergeCell ref="K26:K34"/>
    <mergeCell ref="L8:L16"/>
    <mergeCell ref="L17:L25"/>
    <mergeCell ref="L26:L34"/>
  </mergeCells>
  <pageMargins left="0.7" right="0.7" top="0.75" bottom="0.75" header="0.3" footer="0.3"/>
  <pageSetup paperSize="9" scale="5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7"/>
  <sheetViews>
    <sheetView topLeftCell="A27" workbookViewId="0">
      <selection activeCell="C48" sqref="C4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53</v>
      </c>
      <c r="B2" s="6"/>
      <c r="C2" s="7"/>
    </row>
    <row r="3" s="1" customFormat="1" ht="60.75" spans="1:3">
      <c r="A3" s="5" t="s">
        <v>54</v>
      </c>
      <c r="B3" s="8" t="s">
        <v>29</v>
      </c>
      <c r="C3" s="9"/>
    </row>
    <row r="4" s="1" customFormat="1" ht="15.75" spans="1:3">
      <c r="A4" s="5" t="s">
        <v>55</v>
      </c>
      <c r="B4" s="10" t="s">
        <v>56</v>
      </c>
      <c r="C4" s="9"/>
    </row>
    <row r="5" s="1" customFormat="1" ht="108" customHeight="1" spans="1:3">
      <c r="A5" s="5" t="s">
        <v>57</v>
      </c>
      <c r="B5" s="11" t="s">
        <v>58</v>
      </c>
      <c r="C5" s="12" t="s">
        <v>59</v>
      </c>
    </row>
    <row r="6" s="1" customFormat="1" ht="14.25" spans="1:3">
      <c r="A6" s="5" t="s">
        <v>60</v>
      </c>
      <c r="B6" s="13" t="s">
        <v>61</v>
      </c>
      <c r="C6" s="14" t="s">
        <v>34</v>
      </c>
    </row>
    <row r="7" s="1" customFormat="1" ht="123" customHeight="1" spans="1:3">
      <c r="A7" s="5" t="s">
        <v>62</v>
      </c>
      <c r="B7" s="13"/>
      <c r="C7" s="14"/>
    </row>
    <row r="8" s="1" customFormat="1" ht="14.25" spans="1:3">
      <c r="A8" s="5" t="s">
        <v>63</v>
      </c>
      <c r="B8" s="15" t="s">
        <v>37</v>
      </c>
      <c r="C8" s="16" t="s">
        <v>64</v>
      </c>
    </row>
    <row r="9" s="1" customFormat="1" ht="14.25" spans="1:3">
      <c r="A9" s="5" t="s">
        <v>65</v>
      </c>
      <c r="B9" s="17" t="s">
        <v>66</v>
      </c>
      <c r="C9" s="9" t="s">
        <v>67</v>
      </c>
    </row>
    <row r="10" s="1" customFormat="1" ht="14.25" spans="1:3">
      <c r="A10" s="5" t="s">
        <v>68</v>
      </c>
      <c r="B10" s="17" t="s">
        <v>69</v>
      </c>
      <c r="C10" s="9"/>
    </row>
    <row r="11" s="1" customFormat="1" ht="14.25" spans="1:3">
      <c r="A11" s="5" t="s">
        <v>70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53</v>
      </c>
      <c r="B14" s="6"/>
      <c r="C14" s="7"/>
    </row>
    <row r="15" s="1" customFormat="1" ht="60.75" spans="1:3">
      <c r="A15" s="5" t="s">
        <v>54</v>
      </c>
      <c r="B15" s="8" t="s">
        <v>29</v>
      </c>
      <c r="C15" s="9"/>
    </row>
    <row r="16" s="1" customFormat="1" ht="15.75" spans="1:3">
      <c r="A16" s="5" t="s">
        <v>55</v>
      </c>
      <c r="B16" s="10" t="s">
        <v>71</v>
      </c>
      <c r="C16" s="9"/>
    </row>
    <row r="17" s="1" customFormat="1" ht="108" customHeight="1" spans="1:3">
      <c r="A17" s="5" t="s">
        <v>57</v>
      </c>
      <c r="B17" s="11" t="s">
        <v>58</v>
      </c>
      <c r="C17" s="12" t="s">
        <v>59</v>
      </c>
    </row>
    <row r="18" s="1" customFormat="1" ht="14.25" spans="1:3">
      <c r="A18" s="5" t="s">
        <v>60</v>
      </c>
      <c r="B18" s="13" t="s">
        <v>61</v>
      </c>
      <c r="C18" s="14" t="s">
        <v>47</v>
      </c>
    </row>
    <row r="19" s="1" customFormat="1" ht="123" customHeight="1" spans="1:3">
      <c r="A19" s="5" t="s">
        <v>62</v>
      </c>
      <c r="B19" s="13"/>
      <c r="C19" s="14"/>
    </row>
    <row r="20" s="1" customFormat="1" ht="14.25" spans="1:3">
      <c r="A20" s="5" t="s">
        <v>63</v>
      </c>
      <c r="B20" s="15" t="s">
        <v>37</v>
      </c>
      <c r="C20" s="16" t="s">
        <v>64</v>
      </c>
    </row>
    <row r="21" s="1" customFormat="1" ht="14.25" spans="1:3">
      <c r="A21" s="5" t="s">
        <v>65</v>
      </c>
      <c r="B21" s="17" t="s">
        <v>72</v>
      </c>
      <c r="C21" s="9" t="s">
        <v>67</v>
      </c>
    </row>
    <row r="22" s="1" customFormat="1" ht="14.25" spans="1:3">
      <c r="A22" s="5" t="s">
        <v>68</v>
      </c>
      <c r="B22" s="17" t="s">
        <v>73</v>
      </c>
      <c r="C22" s="9"/>
    </row>
    <row r="23" s="1" customFormat="1" ht="14.25" spans="1:3">
      <c r="A23" s="5" t="s">
        <v>70</v>
      </c>
      <c r="B23" s="17"/>
      <c r="C23" s="18"/>
    </row>
    <row r="24" ht="14.25"/>
    <row r="25" s="1" customFormat="1" ht="56" customHeight="1" spans="1:3">
      <c r="A25" s="2"/>
      <c r="B25" s="3"/>
      <c r="C25" s="4"/>
    </row>
    <row r="26" s="1" customFormat="1" ht="40" customHeight="1" spans="1:3">
      <c r="A26" s="5" t="s">
        <v>53</v>
      </c>
      <c r="B26" s="6"/>
      <c r="C26" s="7"/>
    </row>
    <row r="27" s="1" customFormat="1" ht="60.75" spans="1:3">
      <c r="A27" s="5" t="s">
        <v>54</v>
      </c>
      <c r="B27" s="8" t="s">
        <v>29</v>
      </c>
      <c r="C27" s="9"/>
    </row>
    <row r="28" s="1" customFormat="1" ht="15.75" spans="1:3">
      <c r="A28" s="5" t="s">
        <v>55</v>
      </c>
      <c r="B28" s="10" t="s">
        <v>74</v>
      </c>
      <c r="C28" s="9"/>
    </row>
    <row r="29" s="1" customFormat="1" ht="108" customHeight="1" spans="1:3">
      <c r="A29" s="5" t="s">
        <v>57</v>
      </c>
      <c r="B29" s="11" t="s">
        <v>58</v>
      </c>
      <c r="C29" s="12" t="s">
        <v>59</v>
      </c>
    </row>
    <row r="30" s="1" customFormat="1" ht="14.25" spans="1:3">
      <c r="A30" s="5" t="s">
        <v>60</v>
      </c>
      <c r="B30" s="13" t="s">
        <v>61</v>
      </c>
      <c r="C30" s="14" t="s">
        <v>51</v>
      </c>
    </row>
    <row r="31" s="1" customFormat="1" ht="123" customHeight="1" spans="1:3">
      <c r="A31" s="5" t="s">
        <v>62</v>
      </c>
      <c r="B31" s="13"/>
      <c r="C31" s="14"/>
    </row>
    <row r="32" s="1" customFormat="1" ht="14.25" spans="1:3">
      <c r="A32" s="5" t="s">
        <v>63</v>
      </c>
      <c r="B32" s="15" t="s">
        <v>37</v>
      </c>
      <c r="C32" s="16" t="s">
        <v>64</v>
      </c>
    </row>
    <row r="33" s="1" customFormat="1" ht="14.25" spans="1:3">
      <c r="A33" s="5" t="s">
        <v>65</v>
      </c>
      <c r="B33" s="17" t="s">
        <v>72</v>
      </c>
      <c r="C33" s="9" t="s">
        <v>67</v>
      </c>
    </row>
    <row r="34" s="1" customFormat="1" ht="14.25" spans="1:3">
      <c r="A34" s="5" t="s">
        <v>68</v>
      </c>
      <c r="B34" s="17" t="s">
        <v>73</v>
      </c>
      <c r="C34" s="9"/>
    </row>
    <row r="35" s="1" customFormat="1" ht="14.25" spans="1:3">
      <c r="A35" s="5" t="s">
        <v>70</v>
      </c>
      <c r="B35" s="17"/>
      <c r="C35" s="18"/>
    </row>
    <row r="37" spans="1:3">
      <c r="A37" s="63" t="s">
        <v>75</v>
      </c>
      <c r="B37" s="63" t="s">
        <v>76</v>
      </c>
      <c r="C37" s="63" t="s">
        <v>77</v>
      </c>
    </row>
    <row r="38" spans="1:3">
      <c r="A38" s="63" t="s">
        <v>78</v>
      </c>
      <c r="B38" s="63" t="s">
        <v>79</v>
      </c>
      <c r="C38" s="63" t="s">
        <v>80</v>
      </c>
    </row>
    <row r="39" spans="1:3">
      <c r="A39" s="63" t="s">
        <v>81</v>
      </c>
      <c r="B39" s="63" t="s">
        <v>82</v>
      </c>
      <c r="C39" s="63" t="s">
        <v>80</v>
      </c>
    </row>
    <row r="40" spans="1:3">
      <c r="A40" s="63" t="s">
        <v>83</v>
      </c>
      <c r="B40" s="63" t="s">
        <v>84</v>
      </c>
      <c r="C40" s="63" t="s">
        <v>85</v>
      </c>
    </row>
    <row r="41" spans="1:3">
      <c r="A41" s="63" t="s">
        <v>86</v>
      </c>
      <c r="B41" s="63" t="s">
        <v>87</v>
      </c>
      <c r="C41" s="63" t="s">
        <v>88</v>
      </c>
    </row>
    <row r="42" spans="1:3">
      <c r="A42" s="63" t="s">
        <v>75</v>
      </c>
      <c r="B42" s="63" t="s">
        <v>76</v>
      </c>
      <c r="C42" s="63" t="s">
        <v>89</v>
      </c>
    </row>
    <row r="43" spans="1:3">
      <c r="A43" s="63" t="s">
        <v>78</v>
      </c>
      <c r="B43" s="63" t="s">
        <v>79</v>
      </c>
      <c r="C43" s="63" t="s">
        <v>77</v>
      </c>
    </row>
    <row r="44" spans="1:3">
      <c r="A44" s="63" t="s">
        <v>81</v>
      </c>
      <c r="B44" s="63" t="s">
        <v>82</v>
      </c>
      <c r="C44" s="63" t="s">
        <v>80</v>
      </c>
    </row>
    <row r="45" spans="1:3">
      <c r="A45" s="63" t="s">
        <v>83</v>
      </c>
      <c r="B45" s="63" t="s">
        <v>84</v>
      </c>
      <c r="C45" s="63" t="s">
        <v>85</v>
      </c>
    </row>
    <row r="46" spans="1:3">
      <c r="A46" s="63" t="s">
        <v>86</v>
      </c>
      <c r="B46" s="63" t="s">
        <v>87</v>
      </c>
      <c r="C46" s="63" t="s">
        <v>88</v>
      </c>
    </row>
    <row r="47" spans="3:3">
      <c r="C47" s="63" t="s">
        <v>89</v>
      </c>
    </row>
  </sheetData>
  <mergeCells count="12">
    <mergeCell ref="A1:C1"/>
    <mergeCell ref="A13:C13"/>
    <mergeCell ref="A25:C25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2025-07-30T13:49:25Z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5C89DC202BFA4C818F9886D7C16F0260_12</vt:lpwstr>
  </property>
</Properties>
</file>