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<sst xmlns="http://schemas.openxmlformats.org/spreadsheetml/2006/main" count="51" uniqueCount="50">
  <si>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</si>
  <si>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</si>
  <si>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</si>
  <si>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8406900337212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</si>
  <si>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</si>
  <si>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</si>
  <si>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</si>
  <si>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</si>
  <si>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</si>
  <si>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</si>
  <si>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</si>
  <si>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</si>
  <si>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</si>
  <si>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</si>
  <si>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</si>
  <si>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</si>
  <si>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</si>
  <si>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</si>
  <si>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</si>
  <si>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</si>
  <si>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</si>
  <si>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</si>
  <si>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</si>
  <si>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</si>
  <si>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</si>
  <si>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</si>
  <si>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</si>
  <si>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P25080049</t>
  </si>
  <si>
    <t>JJW-ST-003 吊粒</t>
  </si>
  <si>
    <t>S25080026</t>
  </si>
  <si>
    <t>170589/170592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</si>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</sst>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G10" sqref="G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45871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4" t="s">
        <v>31</v>
      </c>
      <c r="F9" s="48">
        <v>3551</v>
      </c>
      <c r="G9" s="49">
        <f>+F9*0.02</f>
        <v>71.02</v>
      </c>
      <c r="H9" s="49">
        <f>+F9+G9</f>
        <v>3622.02</v>
      </c>
      <c r="I9" s="44">
        <v>1</v>
      </c>
      <c r="J9" s="44">
        <v>1.68</v>
      </c>
      <c r="K9" s="66">
        <v>1.81</v>
      </c>
      <c r="L9" s="66" t="s">
        <v>32</v>
      </c>
    </row>
    <row r="10" ht="24" customHeight="1" spans="1:12">
      <c r="A10" s="50"/>
      <c r="B10" s="51"/>
      <c r="C10" s="52"/>
      <c r="D10" s="50"/>
      <c r="E10" s="50"/>
      <c r="F10" s="53"/>
      <c r="G10" s="54"/>
      <c r="H10" s="54"/>
      <c r="I10" s="54"/>
      <c r="J10" s="54"/>
      <c r="K10" s="54"/>
      <c r="L10" s="54"/>
    </row>
    <row r="11" ht="24" customHeight="1" spans="1:12">
      <c r="A11" s="50"/>
      <c r="B11" s="51"/>
      <c r="C11" s="52"/>
      <c r="D11" s="50"/>
      <c r="E11" s="50"/>
      <c r="F11" s="53"/>
      <c r="G11" s="54"/>
      <c r="H11" s="54"/>
      <c r="I11" s="54"/>
      <c r="J11" s="54"/>
      <c r="K11" s="54"/>
      <c r="L11" s="54"/>
    </row>
    <row r="12" ht="24" customHeight="1" spans="1:12">
      <c r="A12" s="50"/>
      <c r="B12" s="51"/>
      <c r="C12" s="52"/>
      <c r="D12" s="50"/>
      <c r="E12" s="50"/>
      <c r="F12" s="53"/>
      <c r="G12" s="54"/>
      <c r="H12" s="54"/>
      <c r="I12" s="54"/>
      <c r="J12" s="54"/>
      <c r="K12" s="54"/>
      <c r="L12" s="54"/>
    </row>
    <row r="13" ht="24" customHeight="1" spans="1:12">
      <c r="A13" s="50"/>
      <c r="B13" s="51"/>
      <c r="C13" s="52"/>
      <c r="D13" s="50"/>
      <c r="E13" s="50"/>
      <c r="F13" s="53"/>
      <c r="G13" s="54"/>
      <c r="H13" s="54"/>
      <c r="I13" s="54"/>
      <c r="J13" s="54"/>
      <c r="K13" s="54"/>
      <c r="L13" s="54"/>
    </row>
    <row r="14" ht="24" customHeight="1" spans="1:12">
      <c r="A14" s="50"/>
      <c r="B14" s="51"/>
      <c r="C14" s="52"/>
      <c r="D14" s="50"/>
      <c r="E14" s="50"/>
      <c r="F14" s="53"/>
      <c r="G14" s="54"/>
      <c r="H14" s="54"/>
      <c r="I14" s="54"/>
      <c r="J14" s="54"/>
      <c r="K14" s="54"/>
      <c r="L14" s="54"/>
    </row>
    <row r="15" ht="24" customHeight="1" spans="1:12">
      <c r="A15" s="50"/>
      <c r="B15" s="51"/>
      <c r="C15" s="52"/>
      <c r="D15" s="50"/>
      <c r="E15" s="50"/>
      <c r="F15" s="53"/>
      <c r="G15" s="55"/>
      <c r="H15" s="55"/>
      <c r="I15" s="55"/>
      <c r="J15" s="55"/>
      <c r="K15" s="55"/>
      <c r="L15" s="54"/>
    </row>
    <row r="16" ht="24" customHeight="1" spans="1:12">
      <c r="A16" s="50"/>
      <c r="B16" s="51"/>
      <c r="C16" s="52"/>
      <c r="D16" s="50"/>
      <c r="E16" s="50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1"/>
      <c r="C17" s="52"/>
      <c r="D17" s="50"/>
      <c r="E17" s="50"/>
      <c r="F17" s="53"/>
      <c r="G17" s="55"/>
      <c r="H17" s="55"/>
      <c r="I17" s="55"/>
      <c r="J17" s="55"/>
      <c r="K17" s="55"/>
      <c r="L17" s="54"/>
    </row>
    <row r="18" ht="24" customHeight="1" spans="1:12">
      <c r="A18" s="53"/>
      <c r="B18" s="51"/>
      <c r="C18" s="52"/>
      <c r="D18" s="50"/>
      <c r="E18" s="50"/>
      <c r="F18" s="53"/>
      <c r="G18" s="55"/>
      <c r="H18" s="55"/>
      <c r="I18" s="55"/>
      <c r="J18" s="55"/>
      <c r="K18" s="55"/>
      <c r="L18" s="54"/>
    </row>
    <row r="19" ht="24" customHeight="1" spans="1:12">
      <c r="A19" s="53"/>
      <c r="B19" s="56"/>
      <c r="C19" s="52"/>
      <c r="D19" s="50"/>
      <c r="E19" s="50"/>
      <c r="F19" s="53"/>
      <c r="G19" s="55"/>
      <c r="H19" s="55"/>
      <c r="I19" s="55"/>
      <c r="J19" s="55"/>
      <c r="K19" s="55"/>
      <c r="L19" s="54"/>
    </row>
    <row r="20" ht="15" spans="1:12">
      <c r="A20" s="54" t="s">
        <v>33</v>
      </c>
      <c r="B20" s="54"/>
      <c r="C20" s="57"/>
      <c r="D20" s="55"/>
      <c r="E20" s="55"/>
      <c r="F20" s="58">
        <f>SUM(F9:F19)</f>
        <v>3551</v>
      </c>
      <c r="G20" s="58">
        <f>SUM(G9:G19)</f>
        <v>71.02</v>
      </c>
      <c r="H20" s="58">
        <f>SUM(H9:H19)</f>
        <v>3622.02</v>
      </c>
      <c r="I20" s="67"/>
      <c r="J20" s="67">
        <f>SUM(J9:J19)</f>
        <v>1.68</v>
      </c>
      <c r="K20" s="67">
        <f>SUM(K9:K19)</f>
        <v>1.81</v>
      </c>
      <c r="L20" s="67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170589/170592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+箱单!H20</f>
        <v>3622.02</v>
      </c>
      <c r="C7" s="14"/>
    </row>
    <row r="8" s="1" customFormat="1" ht="41" customHeight="1" spans="1:3">
      <c r="A8" s="5" t="s">
        <v>44</v>
      </c>
      <c r="B8" s="12" t="str">
        <f>+箱单!L20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+箱单!K20</f>
        <v>1.81</v>
      </c>
      <c r="C9" s="18" t="s">
        <v>47</v>
      </c>
    </row>
    <row r="10" s="1" customFormat="1" ht="41" customHeight="1" spans="1:3">
      <c r="A10" s="5" t="s">
        <v>48</v>
      </c>
      <c r="B10" s="10">
        <f>箱单!J20</f>
        <v>1.68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2025-08-03T01:08:50Z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