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明细\BSK\"/>
    </mc:Choice>
  </mc:AlternateContent>
  <xr:revisionPtr revIDLastSave="0" documentId="13_ncr:1_{2FF380D4-0463-4F89-A552-A0D54AF5AB55}" xr6:coauthVersionLast="36" xr6:coauthVersionMax="36" xr10:uidLastSave="{00000000-0000-0000-0000-000000000000}"/>
  <bookViews>
    <workbookView xWindow="0" yWindow="0" windowWidth="27945" windowHeight="1237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22" i="1" l="1"/>
  <c r="F23" i="1" s="1"/>
  <c r="F24" i="1" s="1"/>
  <c r="G24" i="1" s="1"/>
  <c r="H24" i="1" s="1"/>
  <c r="G21" i="1"/>
  <c r="H21" i="1" s="1"/>
  <c r="G20" i="1"/>
  <c r="H20" i="1" s="1"/>
  <c r="G19" i="1"/>
  <c r="H19" i="1" s="1"/>
  <c r="G18" i="1"/>
  <c r="H18" i="1" s="1"/>
  <c r="G17" i="1"/>
  <c r="H17" i="1" s="1"/>
  <c r="F13" i="1"/>
  <c r="F14" i="1" s="1"/>
  <c r="F15" i="1" s="1"/>
  <c r="G15" i="1" s="1"/>
  <c r="G12" i="1"/>
  <c r="H12" i="1" s="1"/>
  <c r="G11" i="1"/>
  <c r="H11" i="1" s="1"/>
  <c r="G10" i="1"/>
  <c r="H10" i="1" s="1"/>
  <c r="G9" i="1"/>
  <c r="H9" i="1" s="1"/>
  <c r="G8" i="1"/>
  <c r="H8" i="1" s="1"/>
  <c r="H15" i="1" l="1"/>
  <c r="F25" i="1"/>
  <c r="G23" i="1"/>
  <c r="H23" i="1" s="1"/>
  <c r="G22" i="1"/>
  <c r="H22" i="1" s="1"/>
  <c r="G14" i="1"/>
  <c r="H14" i="1" s="1"/>
  <c r="F16" i="1"/>
  <c r="G13" i="1"/>
  <c r="H13" i="1" s="1"/>
  <c r="G25" i="1" l="1"/>
  <c r="H25" i="1" s="1"/>
  <c r="G16" i="1"/>
  <c r="H16" i="1" s="1"/>
  <c r="F26" i="1" l="1"/>
  <c r="G26" i="1" l="1"/>
  <c r="H26" i="1" s="1"/>
</calcChain>
</file>

<file path=xl/sharedStrings.xml><?xml version="1.0" encoding="utf-8"?>
<sst xmlns="http://schemas.openxmlformats.org/spreadsheetml/2006/main" count="80" uniqueCount="49">
  <si>
    <r>
      <rPr>
        <b/>
        <sz val="22"/>
        <color theme="1"/>
        <rFont val="宋体"/>
        <family val="3"/>
        <charset val="134"/>
      </rPr>
      <t>睿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颢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发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货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清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单</t>
    </r>
  </si>
  <si>
    <r>
      <rPr>
        <b/>
        <sz val="22"/>
        <color theme="1"/>
        <rFont val="宋体"/>
        <family val="3"/>
        <charset val="134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</si>
  <si>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</si>
  <si>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</si>
  <si>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</si>
  <si>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</si>
  <si>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</si>
  <si>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</si>
  <si>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</si>
  <si>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</si>
  <si>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</si>
  <si>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</si>
  <si>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</si>
  <si>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</si>
  <si>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</si>
  <si>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</si>
  <si>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</si>
  <si>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</si>
  <si>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</si>
  <si>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</si>
  <si>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</si>
  <si>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</si>
  <si>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</si>
  <si>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</si>
  <si>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</si>
  <si>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</si>
  <si>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</si>
  <si>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</si>
  <si>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</si>
  <si>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t>XS</t>
  </si>
  <si>
    <t>S</t>
  </si>
  <si>
    <t>M</t>
  </si>
  <si>
    <t>L</t>
  </si>
  <si>
    <t>XL</t>
  </si>
  <si>
    <r>
      <rPr>
        <b/>
        <sz val="11"/>
        <color theme="1"/>
        <rFont val="宋体"/>
        <family val="3"/>
        <charset val="134"/>
      </rPr>
      <t>白色再生产地页洗标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</si>
  <si>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白色再生成分页洗标1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</si>
  <si>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白色再生环保页洗标</t>
    </r>
    <r>
      <rPr>
        <b/>
        <sz val="11"/>
        <color theme="1"/>
        <rFont val="Calibri"/>
        <family val="2"/>
      </rPr>
      <t xml:space="preserve">
(component label)</t>
    </r>
  </si>
  <si>
    <t>合计</t>
  </si>
  <si>
    <t>2025/7/</t>
    <phoneticPr fontId="20" type="noConversion"/>
  </si>
  <si>
    <r>
      <t>白色再生成分页洗标1</t>
    </r>
    <r>
      <rPr>
        <b/>
        <sz val="11"/>
        <color theme="1"/>
        <rFont val="Calibri"/>
        <family val="2"/>
      </rPr>
      <t xml:space="preserve">
(component label)</t>
    </r>
    <phoneticPr fontId="20" type="noConversion"/>
  </si>
  <si>
    <t>白色再生成分页洗标2
(component label)</t>
    <phoneticPr fontId="20" type="noConversion"/>
  </si>
  <si>
    <r>
      <t>白色再生成分页洗标2</t>
    </r>
    <r>
      <rPr>
        <b/>
        <sz val="11"/>
        <color theme="1"/>
        <rFont val="Calibri"/>
        <family val="2"/>
      </rPr>
      <t xml:space="preserve">
(component label)</t>
    </r>
    <phoneticPr fontId="20" type="noConversion"/>
  </si>
  <si>
    <t>401</t>
    <phoneticPr fontId="20" type="noConversion"/>
  </si>
  <si>
    <t>428</t>
    <phoneticPr fontId="20" type="noConversion"/>
  </si>
  <si>
    <t>83697-01</t>
  </si>
  <si>
    <t>83697-01</t>
    <phoneticPr fontId="20" type="noConversion"/>
  </si>
  <si>
    <t>26588-01</t>
    <phoneticPr fontId="20" type="noConversion"/>
  </si>
  <si>
    <t>0623-074</t>
    <phoneticPr fontId="20" type="noConversion"/>
  </si>
  <si>
    <t>0623-074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</si>
</sst>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1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  <family val="3"/>
      <charset val="134"/>
    </font>
    <font>
      <b/>
      <sz val="22"/>
      <color theme="1"/>
      <name val="Calibri"/>
      <family val="2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178" fontId="12" fillId="0" borderId="3" xfId="1" applyNumberFormat="1" applyFont="1" applyFill="1" applyBorder="1" applyAlignment="1">
      <alignment horizontal="center" vertical="center" wrapText="1"/>
    </xf>
    <xf numFmtId="177" fontId="12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6" fontId="12" fillId="0" borderId="3" xfId="1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 wrapText="1"/>
    </xf>
    <xf numFmtId="15" fontId="13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49" fontId="14" fillId="0" borderId="3" xfId="1" applyNumberFormat="1" applyFont="1" applyFill="1" applyBorder="1" applyAlignment="1">
      <alignment horizontal="center" vertical="center" wrapText="1"/>
    </xf>
    <xf numFmtId="177" fontId="14" fillId="0" borderId="3" xfId="1" applyNumberFormat="1" applyFont="1" applyFill="1" applyBorder="1" applyAlignment="1">
      <alignment horizontal="center" vertical="center" wrapText="1"/>
    </xf>
    <xf numFmtId="176" fontId="13" fillId="0" borderId="3" xfId="1" applyNumberFormat="1" applyFont="1" applyFill="1" applyBorder="1" applyAlignment="1">
      <alignment horizontal="center" vertical="center" wrapText="1"/>
    </xf>
    <xf numFmtId="49" fontId="15" fillId="0" borderId="3" xfId="1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19050</xdr:rowOff>
    </xdr:from>
    <xdr:to>
      <xdr:col>2</xdr:col>
      <xdr:colOff>542925</xdr:colOff>
      <xdr:row>33</xdr:row>
      <xdr:rowOff>56659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531287F-B119-452A-87DA-DF8F05A5F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839200"/>
          <a:ext cx="3000375" cy="13711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topLeftCell="A4" workbookViewId="0">
      <selection activeCell="D8" sqref="D8:D12"/>
    </sheetView>
  </sheetViews>
  <sheetFormatPr defaultColWidth="9" defaultRowHeight="15"/>
  <cols>
    <col min="1" max="1" width="9.625" style="2" customWidth="1"/>
    <col min="2" max="2" width="22.625" customWidth="1"/>
    <col min="3" max="3" width="10.375" customWidth="1"/>
  </cols>
  <sheetData>
    <row r="1" spans="1:12" ht="28.5">
      <c r="A1" s="48" t="s">
        <v>0</v>
      </c>
      <c r="B1" s="49"/>
      <c r="C1" s="49"/>
      <c r="D1" s="49"/>
      <c r="E1" s="49"/>
      <c r="F1" s="49"/>
      <c r="G1" s="49"/>
      <c r="H1" s="50"/>
      <c r="I1" s="49"/>
      <c r="J1" s="49"/>
      <c r="K1" s="49"/>
      <c r="L1" s="49"/>
    </row>
    <row r="2" spans="1:12" ht="28.5">
      <c r="A2" s="51" t="s">
        <v>1</v>
      </c>
      <c r="B2" s="52"/>
      <c r="C2" s="52"/>
      <c r="D2" s="52"/>
      <c r="E2" s="52"/>
      <c r="F2" s="52"/>
      <c r="G2" s="52"/>
      <c r="H2" s="53"/>
      <c r="I2" s="52"/>
      <c r="J2" s="52"/>
      <c r="K2" s="52"/>
      <c r="L2" s="52"/>
    </row>
    <row r="3" spans="1:12" ht="26.25">
      <c r="A3" s="3"/>
      <c r="B3" s="3"/>
      <c r="C3" s="3"/>
      <c r="D3" s="3" t="s">
        <v>2</v>
      </c>
      <c r="E3" s="54" t="s">
        <v>38</v>
      </c>
      <c r="F3" s="54"/>
      <c r="G3" s="4"/>
      <c r="H3" s="5"/>
      <c r="I3" s="33"/>
      <c r="J3" s="34"/>
      <c r="K3" s="34"/>
      <c r="L3" s="3"/>
    </row>
    <row r="4" spans="1:12">
      <c r="A4" s="3"/>
      <c r="B4" s="3"/>
      <c r="C4" s="3"/>
      <c r="D4" s="6" t="s">
        <v>3</v>
      </c>
      <c r="E4" s="55"/>
      <c r="F4" s="56"/>
      <c r="G4" s="7"/>
      <c r="H4" s="8"/>
      <c r="I4" s="35"/>
      <c r="J4" s="36"/>
      <c r="K4" s="36"/>
      <c r="L4" s="35"/>
    </row>
    <row r="5" spans="1:12" ht="26.25">
      <c r="A5" s="3"/>
      <c r="B5" s="6"/>
      <c r="C5" s="3"/>
      <c r="D5" s="3"/>
      <c r="E5" s="3"/>
      <c r="F5" s="3"/>
      <c r="G5" s="9"/>
      <c r="H5" s="5"/>
      <c r="I5" s="33"/>
      <c r="J5" s="34"/>
      <c r="K5" s="34"/>
      <c r="L5" s="3"/>
    </row>
    <row r="6" spans="1:12" s="1" customFormat="1" ht="4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s="1" customFormat="1" ht="28.5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s="1" customFormat="1" ht="21" customHeight="1">
      <c r="A8" s="42" t="s">
        <v>45</v>
      </c>
      <c r="B8" s="44" t="s">
        <v>28</v>
      </c>
      <c r="C8" s="46" t="s">
        <v>47</v>
      </c>
      <c r="D8" s="57" t="s">
        <v>42</v>
      </c>
      <c r="E8" s="23" t="s">
        <v>29</v>
      </c>
      <c r="F8" s="24">
        <v>536</v>
      </c>
      <c r="G8" s="24">
        <f t="shared" ref="G8:G26" si="0">F8*0.05</f>
        <v>26.8</v>
      </c>
      <c r="H8" s="24">
        <f t="shared" ref="H8:H26" si="1">F8+G8</f>
        <v>562.79999999999995</v>
      </c>
      <c r="I8" s="40"/>
      <c r="J8" s="39"/>
      <c r="K8" s="39"/>
      <c r="L8" s="41"/>
    </row>
    <row r="9" spans="1:12" s="1" customFormat="1" ht="21" customHeight="1">
      <c r="A9" s="43"/>
      <c r="B9" s="45"/>
      <c r="C9" s="47"/>
      <c r="D9" s="39"/>
      <c r="E9" s="23" t="s">
        <v>30</v>
      </c>
      <c r="F9" s="24">
        <v>914</v>
      </c>
      <c r="G9" s="24">
        <f t="shared" si="0"/>
        <v>45.7</v>
      </c>
      <c r="H9" s="24">
        <f t="shared" si="1"/>
        <v>959.7</v>
      </c>
      <c r="I9" s="40"/>
      <c r="J9" s="39"/>
      <c r="K9" s="39"/>
      <c r="L9" s="41"/>
    </row>
    <row r="10" spans="1:12" s="1" customFormat="1" ht="21" customHeight="1">
      <c r="A10" s="43"/>
      <c r="B10" s="45"/>
      <c r="C10" s="41"/>
      <c r="D10" s="39"/>
      <c r="E10" s="23" t="s">
        <v>31</v>
      </c>
      <c r="F10" s="24">
        <v>976</v>
      </c>
      <c r="G10" s="24">
        <f t="shared" si="0"/>
        <v>48.800000000000004</v>
      </c>
      <c r="H10" s="24">
        <f t="shared" si="1"/>
        <v>1024.8</v>
      </c>
      <c r="I10" s="40"/>
      <c r="J10" s="39"/>
      <c r="K10" s="39"/>
      <c r="L10" s="41"/>
    </row>
    <row r="11" spans="1:12" s="1" customFormat="1" ht="21" customHeight="1">
      <c r="A11" s="43"/>
      <c r="B11" s="45"/>
      <c r="C11" s="41"/>
      <c r="D11" s="39"/>
      <c r="E11" s="23" t="s">
        <v>32</v>
      </c>
      <c r="F11" s="24">
        <v>504</v>
      </c>
      <c r="G11" s="24">
        <f t="shared" si="0"/>
        <v>25.200000000000003</v>
      </c>
      <c r="H11" s="24">
        <f t="shared" si="1"/>
        <v>529.20000000000005</v>
      </c>
      <c r="I11" s="40"/>
      <c r="J11" s="39"/>
      <c r="K11" s="39"/>
      <c r="L11" s="41"/>
    </row>
    <row r="12" spans="1:12" s="1" customFormat="1" ht="21" customHeight="1">
      <c r="A12" s="43"/>
      <c r="B12" s="45"/>
      <c r="C12" s="41"/>
      <c r="D12" s="39"/>
      <c r="E12" s="23" t="s">
        <v>33</v>
      </c>
      <c r="F12" s="24">
        <v>220</v>
      </c>
      <c r="G12" s="24">
        <f t="shared" si="0"/>
        <v>11</v>
      </c>
      <c r="H12" s="24">
        <f t="shared" si="1"/>
        <v>231</v>
      </c>
      <c r="I12" s="40"/>
      <c r="J12" s="39"/>
      <c r="K12" s="39"/>
      <c r="L12" s="41"/>
    </row>
    <row r="13" spans="1:12" s="1" customFormat="1" ht="33.950000000000003" customHeight="1">
      <c r="A13" s="25" t="s">
        <v>44</v>
      </c>
      <c r="B13" s="26" t="s">
        <v>34</v>
      </c>
      <c r="C13" s="38" t="s">
        <v>47</v>
      </c>
      <c r="D13" s="58" t="s">
        <v>42</v>
      </c>
      <c r="E13" s="28"/>
      <c r="F13" s="29">
        <f>SUM(F8:F12)</f>
        <v>3150</v>
      </c>
      <c r="G13" s="24">
        <f t="shared" si="0"/>
        <v>157.5</v>
      </c>
      <c r="H13" s="24">
        <f t="shared" si="1"/>
        <v>3307.5</v>
      </c>
      <c r="I13" s="40"/>
      <c r="J13" s="39"/>
      <c r="K13" s="39"/>
      <c r="L13" s="41"/>
    </row>
    <row r="14" spans="1:12" s="1" customFormat="1" ht="33.950000000000003" customHeight="1">
      <c r="A14" s="25" t="s">
        <v>44</v>
      </c>
      <c r="B14" s="26" t="s">
        <v>39</v>
      </c>
      <c r="C14" s="38" t="s">
        <v>48</v>
      </c>
      <c r="D14" s="58" t="s">
        <v>42</v>
      </c>
      <c r="E14" s="28"/>
      <c r="F14" s="29">
        <f t="shared" ref="F14:F15" si="2">SUM(F13:F13)</f>
        <v>3150</v>
      </c>
      <c r="G14" s="24">
        <f t="shared" si="0"/>
        <v>157.5</v>
      </c>
      <c r="H14" s="24">
        <f t="shared" si="1"/>
        <v>3307.5</v>
      </c>
      <c r="I14" s="40"/>
      <c r="J14" s="39"/>
      <c r="K14" s="39"/>
      <c r="L14" s="41"/>
    </row>
    <row r="15" spans="1:12" s="1" customFormat="1" ht="33.950000000000003" customHeight="1">
      <c r="A15" s="25" t="s">
        <v>44</v>
      </c>
      <c r="B15" s="26" t="s">
        <v>40</v>
      </c>
      <c r="C15" s="38" t="s">
        <v>48</v>
      </c>
      <c r="D15" s="58" t="s">
        <v>42</v>
      </c>
      <c r="E15" s="28"/>
      <c r="F15" s="29">
        <f t="shared" si="2"/>
        <v>3150</v>
      </c>
      <c r="G15" s="24">
        <f t="shared" ref="G15" si="3">F15*0.05</f>
        <v>157.5</v>
      </c>
      <c r="H15" s="24">
        <f t="shared" ref="H15" si="4">F15+G15</f>
        <v>3307.5</v>
      </c>
      <c r="I15" s="40"/>
      <c r="J15" s="39"/>
      <c r="K15" s="39"/>
      <c r="L15" s="41"/>
    </row>
    <row r="16" spans="1:12" s="1" customFormat="1" ht="33.950000000000003" customHeight="1">
      <c r="A16" s="25" t="s">
        <v>44</v>
      </c>
      <c r="B16" s="26" t="s">
        <v>36</v>
      </c>
      <c r="C16" s="38" t="s">
        <v>48</v>
      </c>
      <c r="D16" s="58" t="s">
        <v>42</v>
      </c>
      <c r="E16" s="28"/>
      <c r="F16" s="29">
        <f>SUM(F14:F14)</f>
        <v>3150</v>
      </c>
      <c r="G16" s="24">
        <f t="shared" si="0"/>
        <v>157.5</v>
      </c>
      <c r="H16" s="24">
        <f t="shared" si="1"/>
        <v>3307.5</v>
      </c>
      <c r="I16" s="40"/>
      <c r="J16" s="39"/>
      <c r="K16" s="39"/>
      <c r="L16" s="41"/>
    </row>
    <row r="17" spans="1:12" s="1" customFormat="1" ht="21" customHeight="1">
      <c r="A17" s="42" t="s">
        <v>46</v>
      </c>
      <c r="B17" s="44" t="s">
        <v>28</v>
      </c>
      <c r="C17" s="46" t="s">
        <v>48</v>
      </c>
      <c r="D17" s="57" t="s">
        <v>43</v>
      </c>
      <c r="E17" s="23" t="s">
        <v>29</v>
      </c>
      <c r="F17" s="24">
        <v>536</v>
      </c>
      <c r="G17" s="24">
        <f t="shared" si="0"/>
        <v>26.8</v>
      </c>
      <c r="H17" s="24">
        <f t="shared" si="1"/>
        <v>562.79999999999995</v>
      </c>
      <c r="I17" s="40"/>
      <c r="J17" s="39"/>
      <c r="K17" s="39"/>
      <c r="L17" s="41"/>
    </row>
    <row r="18" spans="1:12" s="1" customFormat="1" ht="21" customHeight="1">
      <c r="A18" s="43"/>
      <c r="B18" s="45"/>
      <c r="C18" s="47"/>
      <c r="D18" s="39"/>
      <c r="E18" s="23" t="s">
        <v>30</v>
      </c>
      <c r="F18" s="24">
        <v>914</v>
      </c>
      <c r="G18" s="24">
        <f t="shared" si="0"/>
        <v>45.7</v>
      </c>
      <c r="H18" s="24">
        <f t="shared" si="1"/>
        <v>959.7</v>
      </c>
      <c r="I18" s="40"/>
      <c r="J18" s="39"/>
      <c r="K18" s="39"/>
      <c r="L18" s="41"/>
    </row>
    <row r="19" spans="1:12" s="1" customFormat="1" ht="21" customHeight="1">
      <c r="A19" s="43"/>
      <c r="B19" s="45"/>
      <c r="C19" s="41"/>
      <c r="D19" s="39"/>
      <c r="E19" s="23" t="s">
        <v>31</v>
      </c>
      <c r="F19" s="24">
        <v>976</v>
      </c>
      <c r="G19" s="24">
        <f t="shared" si="0"/>
        <v>48.800000000000004</v>
      </c>
      <c r="H19" s="24">
        <f t="shared" si="1"/>
        <v>1024.8</v>
      </c>
      <c r="I19" s="40"/>
      <c r="J19" s="39"/>
      <c r="K19" s="39"/>
      <c r="L19" s="41"/>
    </row>
    <row r="20" spans="1:12" s="1" customFormat="1" ht="21" customHeight="1">
      <c r="A20" s="43"/>
      <c r="B20" s="45"/>
      <c r="C20" s="41"/>
      <c r="D20" s="39"/>
      <c r="E20" s="23" t="s">
        <v>32</v>
      </c>
      <c r="F20" s="24">
        <v>504</v>
      </c>
      <c r="G20" s="24">
        <f t="shared" si="0"/>
        <v>25.200000000000003</v>
      </c>
      <c r="H20" s="24">
        <f t="shared" si="1"/>
        <v>529.20000000000005</v>
      </c>
      <c r="I20" s="40"/>
      <c r="J20" s="39"/>
      <c r="K20" s="39"/>
      <c r="L20" s="41"/>
    </row>
    <row r="21" spans="1:12" s="1" customFormat="1" ht="21" customHeight="1">
      <c r="A21" s="43"/>
      <c r="B21" s="45"/>
      <c r="C21" s="41"/>
      <c r="D21" s="39"/>
      <c r="E21" s="23" t="s">
        <v>33</v>
      </c>
      <c r="F21" s="24">
        <v>220</v>
      </c>
      <c r="G21" s="24">
        <f t="shared" si="0"/>
        <v>11</v>
      </c>
      <c r="H21" s="24">
        <f t="shared" si="1"/>
        <v>231</v>
      </c>
      <c r="I21" s="40"/>
      <c r="J21" s="39"/>
      <c r="K21" s="39"/>
      <c r="L21" s="41"/>
    </row>
    <row r="22" spans="1:12" s="1" customFormat="1" ht="33.950000000000003" customHeight="1">
      <c r="A22" s="25" t="s">
        <v>46</v>
      </c>
      <c r="B22" s="26" t="s">
        <v>34</v>
      </c>
      <c r="C22" s="38" t="s">
        <v>48</v>
      </c>
      <c r="D22" s="58" t="s">
        <v>43</v>
      </c>
      <c r="E22" s="28"/>
      <c r="F22" s="29">
        <f>SUM(F17:F21)</f>
        <v>3150</v>
      </c>
      <c r="G22" s="24">
        <f t="shared" si="0"/>
        <v>157.5</v>
      </c>
      <c r="H22" s="24">
        <f t="shared" si="1"/>
        <v>3307.5</v>
      </c>
      <c r="I22" s="40"/>
      <c r="J22" s="39"/>
      <c r="K22" s="39"/>
      <c r="L22" s="41"/>
    </row>
    <row r="23" spans="1:12" s="1" customFormat="1" ht="33.950000000000003" customHeight="1">
      <c r="A23" s="25" t="s">
        <v>46</v>
      </c>
      <c r="B23" s="26" t="s">
        <v>35</v>
      </c>
      <c r="C23" s="38" t="s">
        <v>48</v>
      </c>
      <c r="D23" s="58" t="s">
        <v>43</v>
      </c>
      <c r="E23" s="28"/>
      <c r="F23" s="29">
        <f t="shared" ref="F23:F24" si="5">SUM(F22:F22)</f>
        <v>3150</v>
      </c>
      <c r="G23" s="24">
        <f t="shared" si="0"/>
        <v>157.5</v>
      </c>
      <c r="H23" s="24">
        <f t="shared" si="1"/>
        <v>3307.5</v>
      </c>
      <c r="I23" s="40"/>
      <c r="J23" s="39"/>
      <c r="K23" s="39"/>
      <c r="L23" s="41"/>
    </row>
    <row r="24" spans="1:12" s="1" customFormat="1" ht="33.950000000000003" customHeight="1">
      <c r="A24" s="25" t="s">
        <v>46</v>
      </c>
      <c r="B24" s="26" t="s">
        <v>41</v>
      </c>
      <c r="C24" s="38" t="s">
        <v>48</v>
      </c>
      <c r="D24" s="58" t="s">
        <v>43</v>
      </c>
      <c r="E24" s="28"/>
      <c r="F24" s="29">
        <f t="shared" si="5"/>
        <v>3150</v>
      </c>
      <c r="G24" s="24">
        <f t="shared" ref="G24" si="6">F24*0.05</f>
        <v>157.5</v>
      </c>
      <c r="H24" s="24">
        <f t="shared" ref="H24" si="7">F24+G24</f>
        <v>3307.5</v>
      </c>
      <c r="I24" s="40"/>
      <c r="J24" s="39"/>
      <c r="K24" s="39"/>
      <c r="L24" s="41"/>
    </row>
    <row r="25" spans="1:12" s="1" customFormat="1" ht="33.950000000000003" customHeight="1">
      <c r="A25" s="25" t="s">
        <v>46</v>
      </c>
      <c r="B25" s="26" t="s">
        <v>36</v>
      </c>
      <c r="C25" s="38" t="s">
        <v>48</v>
      </c>
      <c r="D25" s="58" t="s">
        <v>43</v>
      </c>
      <c r="E25" s="28"/>
      <c r="F25" s="29">
        <f>SUM(F23:F23)</f>
        <v>3150</v>
      </c>
      <c r="G25" s="24">
        <f t="shared" si="0"/>
        <v>157.5</v>
      </c>
      <c r="H25" s="24">
        <f t="shared" si="1"/>
        <v>3307.5</v>
      </c>
      <c r="I25" s="40"/>
      <c r="J25" s="39"/>
      <c r="K25" s="39"/>
      <c r="L25" s="41"/>
    </row>
    <row r="26" spans="1:12" s="1" customFormat="1" ht="17.100000000000001" customHeight="1">
      <c r="A26" s="30" t="s">
        <v>37</v>
      </c>
      <c r="B26" s="31"/>
      <c r="C26" s="31"/>
      <c r="D26" s="27"/>
      <c r="E26" s="31"/>
      <c r="F26" s="32">
        <f>SUM(F8:F25)</f>
        <v>31500</v>
      </c>
      <c r="G26" s="24">
        <f t="shared" si="0"/>
        <v>1575</v>
      </c>
      <c r="H26" s="24">
        <f t="shared" si="1"/>
        <v>33075</v>
      </c>
      <c r="I26" s="37"/>
      <c r="J26" s="37"/>
      <c r="K26" s="37"/>
      <c r="L26" s="37"/>
    </row>
  </sheetData>
  <mergeCells count="16">
    <mergeCell ref="A1:L1"/>
    <mergeCell ref="A2:L2"/>
    <mergeCell ref="E3:F3"/>
    <mergeCell ref="E4:F4"/>
    <mergeCell ref="A8:A12"/>
    <mergeCell ref="D8:D12"/>
    <mergeCell ref="A17:A21"/>
    <mergeCell ref="B8:B12"/>
    <mergeCell ref="B17:B21"/>
    <mergeCell ref="C8:C12"/>
    <mergeCell ref="C17:C21"/>
    <mergeCell ref="D17:D21"/>
    <mergeCell ref="I8:I25"/>
    <mergeCell ref="J8:J25"/>
    <mergeCell ref="K8:K25"/>
    <mergeCell ref="L8:L25"/>
  </mergeCells>
  <phoneticPr fontId="20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2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2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dcterms:created xsi:type="dcterms:W3CDTF">2023-05-12T11:15:00Z</dcterms:created>
  <dcterms:modified xsi:type="dcterms:W3CDTF">2025-07-04T02:57:10Z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344D8C69903A41C0BF9126E9567465D6_12</vt:lpwstr>
  </property>
</Properties>
</file>