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<sst xmlns="http://schemas.openxmlformats.org/spreadsheetml/2006/main" count="68" uniqueCount="43">
  <si>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</si>
  <si>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</si>
  <si>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</si>
  <si>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
倪盼盼 17388449596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</si>
  <si>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</si>
  <si>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</si>
  <si>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</si>
  <si>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</si>
  <si>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</si>
  <si>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</si>
  <si>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</si>
  <si>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</si>
  <si>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</si>
  <si>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</si>
  <si>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</si>
  <si>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</si>
  <si>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</si>
  <si>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</si>
  <si>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</si>
  <si>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</si>
  <si>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</si>
  <si>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</si>
  <si>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</si>
  <si>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</si>
  <si>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</si>
  <si>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</si>
  <si>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</si>
  <si>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</si>
  <si>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</si>
  <si>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35622 HM25-26013</t>
  </si>
  <si>
    <t>INS-615彩卡</t>
  </si>
  <si>
    <t>绑带彩卡</t>
  </si>
  <si>
    <t>BLUE MULTI 
橘色埃洛迪</t>
  </si>
  <si>
    <r>
      <rPr>
        <sz val="12"/>
        <color rgb="FFFF0000"/>
        <rFont val="Arial"/>
        <charset val="0"/>
      </rPr>
      <t>F/Q/</t>
    </r>
    <r>
      <rPr>
        <sz val="12"/>
        <color rgb="FFFF0000"/>
        <rFont val="宋体"/>
        <charset val="0"/>
      </rPr>
      <t>前卡</t>
    </r>
  </si>
  <si>
    <t>4箱*800pcs+1箱*680pcs</t>
  </si>
  <si>
    <t>GREY 
灰色埃洛迪</t>
  </si>
  <si>
    <t>BLUE 
蓝色埃洛迪</t>
  </si>
  <si>
    <r>
      <rPr>
        <sz val="12"/>
        <color rgb="FFFF0000"/>
        <rFont val="Arial"/>
        <charset val="0"/>
      </rPr>
      <t>KING/</t>
    </r>
    <r>
      <rPr>
        <sz val="11"/>
        <color rgb="FFFF0000"/>
        <rFont val="宋体"/>
        <charset val="0"/>
      </rPr>
      <t>前卡</t>
    </r>
  </si>
  <si>
    <t>5箱*800pcs+1箱*636pcs</t>
  </si>
  <si>
    <t>2箱*800pcs+1箱*768pcs</t>
  </si>
  <si>
    <t>合计</t>
  </si>
  <si>
    <r>
      <rPr>
        <b/>
        <sz val="18"/>
        <color rgb="FFFF0000"/>
        <rFont val="宋体"/>
        <charset val="134"/>
      </rPr>
      <t>外包装上需要备注</t>
    </r>
    <r>
      <rPr>
        <b/>
        <sz val="18"/>
        <color rgb="FFFF0000"/>
        <rFont val="Calibri"/>
        <charset val="134"/>
      </rPr>
      <t>PO 35622 HM25-26013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</si>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</sst>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2"/>
      <color rgb="FFFF0000"/>
      <name val="Arial"/>
      <charset val="0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20"/>
      <color rgb="FFFF0000"/>
      <name val="Calibri"/>
      <charset val="134"/>
    </font>
    <font>
      <sz val="11"/>
      <name val="Calibri"/>
      <charset val="134"/>
    </font>
    <font>
      <b/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rgb="FFFF0000"/>
      <name val="宋体"/>
      <charset val="0"/>
    </font>
    <font>
      <sz val="10"/>
      <name val="Arial"/>
      <charset val="134"/>
    </font>
    <font>
      <b/>
      <sz val="18"/>
      <color rgb="FFFF0000"/>
      <name val="Calibri"/>
      <charset val="134"/>
    </font>
    <font>
      <sz val="12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2" borderId="7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8">
      <alignment vertical="center"/>
    </xf>
    <xf numFmtId="0" fontId="32" fillId="0" borderId="8">
      <alignment vertical="center"/>
    </xf>
    <xf numFmtId="0" fontId="33" fillId="0" borderId="9">
      <alignment vertical="center"/>
    </xf>
    <xf numFmtId="0" fontId="33" fillId="0" borderId="0">
      <alignment vertical="center"/>
    </xf>
    <xf numFmtId="0" fontId="34" fillId="3" borderId="10">
      <alignment vertical="center"/>
    </xf>
    <xf numFmtId="0" fontId="35" fillId="4" borderId="11">
      <alignment vertical="center"/>
    </xf>
    <xf numFmtId="0" fontId="36" fillId="4" borderId="10">
      <alignment vertical="center"/>
    </xf>
    <xf numFmtId="0" fontId="37" fillId="5" borderId="12">
      <alignment vertical="center"/>
    </xf>
    <xf numFmtId="0" fontId="38" fillId="0" borderId="13">
      <alignment vertical="center"/>
    </xf>
    <xf numFmtId="0" fontId="39" fillId="0" borderId="14">
      <alignment vertical="center"/>
    </xf>
    <xf numFmtId="0" fontId="40" fillId="6" borderId="0">
      <alignment vertical="center"/>
    </xf>
    <xf numFmtId="0" fontId="41" fillId="7" borderId="0">
      <alignment vertical="center"/>
    </xf>
    <xf numFmtId="0" fontId="42" fillId="8" borderId="0">
      <alignment vertical="center"/>
    </xf>
    <xf numFmtId="0" fontId="43" fillId="9" borderId="0">
      <alignment vertical="center"/>
    </xf>
    <xf numFmtId="0" fontId="44" fillId="10" borderId="0">
      <alignment vertical="center"/>
    </xf>
    <xf numFmtId="0" fontId="44" fillId="11" borderId="0">
      <alignment vertical="center"/>
    </xf>
    <xf numFmtId="0" fontId="43" fillId="12" borderId="0">
      <alignment vertical="center"/>
    </xf>
    <xf numFmtId="0" fontId="43" fillId="13" borderId="0">
      <alignment vertical="center"/>
    </xf>
    <xf numFmtId="0" fontId="44" fillId="14" borderId="0">
      <alignment vertical="center"/>
    </xf>
    <xf numFmtId="0" fontId="44" fillId="15" borderId="0">
      <alignment vertical="center"/>
    </xf>
    <xf numFmtId="0" fontId="43" fillId="16" borderId="0">
      <alignment vertical="center"/>
    </xf>
    <xf numFmtId="0" fontId="43" fillId="17" borderId="0">
      <alignment vertical="center"/>
    </xf>
    <xf numFmtId="0" fontId="44" fillId="18" borderId="0">
      <alignment vertical="center"/>
    </xf>
    <xf numFmtId="0" fontId="44" fillId="19" borderId="0">
      <alignment vertical="center"/>
    </xf>
    <xf numFmtId="0" fontId="43" fillId="20" borderId="0">
      <alignment vertical="center"/>
    </xf>
    <xf numFmtId="0" fontId="43" fillId="21" borderId="0">
      <alignment vertical="center"/>
    </xf>
    <xf numFmtId="0" fontId="44" fillId="22" borderId="0">
      <alignment vertical="center"/>
    </xf>
    <xf numFmtId="0" fontId="44" fillId="23" borderId="0">
      <alignment vertical="center"/>
    </xf>
    <xf numFmtId="0" fontId="43" fillId="24" borderId="0">
      <alignment vertical="center"/>
    </xf>
    <xf numFmtId="0" fontId="43" fillId="25" borderId="0">
      <alignment vertical="center"/>
    </xf>
    <xf numFmtId="0" fontId="44" fillId="26" borderId="0">
      <alignment vertical="center"/>
    </xf>
    <xf numFmtId="0" fontId="44" fillId="27" borderId="0">
      <alignment vertical="center"/>
    </xf>
    <xf numFmtId="0" fontId="43" fillId="28" borderId="0">
      <alignment vertical="center"/>
    </xf>
    <xf numFmtId="0" fontId="43" fillId="29" borderId="0">
      <alignment vertical="center"/>
    </xf>
    <xf numFmtId="0" fontId="44" fillId="30" borderId="0">
      <alignment vertical="center"/>
    </xf>
    <xf numFmtId="0" fontId="44" fillId="31" borderId="0">
      <alignment vertical="center"/>
    </xf>
    <xf numFmtId="0" fontId="43" fillId="32" borderId="0">
      <alignment vertical="center"/>
    </xf>
    <xf numFmtId="0" fontId="45" fillId="0" borderId="0">
      <alignment vertical="center"/>
    </xf>
    <xf numFmtId="0" fontId="46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6" fontId="11" fillId="0" borderId="4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7" fillId="0" borderId="3" xfId="50" applyFont="1" applyFill="1" applyBorder="1" applyAlignment="1">
      <alignment horizontal="left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20" fillId="0" borderId="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182245</xdr:colOff>
      <xdr:row>0</xdr:row>
      <xdr:rowOff>174625</xdr:rowOff>
    </xdr:from>
    <xdr:to>
      <xdr:col>2</xdr:col>
      <xdr:colOff>82550</xdr:colOff>
      <xdr:row>2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</xdr:row>
      <xdr:rowOff>179070</xdr:rowOff>
    </xdr:from>
    <xdr:to>
      <xdr:col>11</xdr:col>
      <xdr:colOff>1214755</xdr:colOff>
      <xdr:row>27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440170"/>
          <a:ext cx="11849735" cy="4126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N12" sqref="N12"/>
    </sheetView>
  </sheetViews>
  <sheetFormatPr defaultColWidth="18" defaultRowHeight="26.25"/>
  <cols>
    <col min="1" max="1" width="21.5" style="1" customWidth="1"/>
    <col min="2" max="2" width="16.5" style="1" customWidth="1"/>
    <col min="3" max="3" width="9.625" style="1" customWidth="1"/>
    <col min="4" max="4" width="23.875" style="1" customWidth="1"/>
    <col min="5" max="5" width="11" style="1" customWidth="1"/>
    <col min="6" max="6" width="9.325" style="1" customWidth="1"/>
    <col min="7" max="7" width="7.25" style="3" customWidth="1"/>
    <col min="8" max="8" width="9" style="1" customWidth="1"/>
    <col min="9" max="9" width="11.5" style="4" customWidth="1"/>
    <col min="10" max="11" width="10" style="5" customWidth="1"/>
    <col min="12" max="12" width="23.12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/>
      <c r="F3" s="11"/>
      <c r="G3" s="12"/>
      <c r="H3" s="13"/>
      <c r="I3" s="13"/>
      <c r="J3" s="14" t="s">
        <v>3</v>
      </c>
      <c r="K3" s="14"/>
      <c r="L3" s="14"/>
    </row>
    <row r="4" s="1" customFormat="1" ht="48" customHeight="1" spans="1:13">
      <c r="D4" s="10" t="s">
        <v>4</v>
      </c>
      <c r="E4" s="15"/>
      <c r="F4" s="16"/>
      <c r="G4" s="17"/>
      <c r="H4" s="18"/>
      <c r="I4" s="19"/>
      <c r="J4" s="14"/>
      <c r="K4" s="14"/>
      <c r="L4" s="14"/>
    </row>
    <row r="5" s="2" customFormat="1" ht="25.5" spans="1:13">
      <c r="A5" s="20" t="s">
        <v>5</v>
      </c>
      <c r="B5" s="21" t="s">
        <v>6</v>
      </c>
      <c r="C5" s="21" t="s">
        <v>7</v>
      </c>
      <c r="D5" s="22" t="s">
        <v>8</v>
      </c>
      <c r="E5" s="22" t="s">
        <v>9</v>
      </c>
      <c r="F5" s="23" t="s">
        <v>10</v>
      </c>
      <c r="G5" s="23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1" t="s">
        <v>16</v>
      </c>
      <c r="M5" s="27"/>
    </row>
    <row r="6" s="2" customFormat="1" ht="32.25" customHeight="1" spans="1:13">
      <c r="A6" s="28" t="s">
        <v>17</v>
      </c>
      <c r="B6" s="29" t="s">
        <v>18</v>
      </c>
      <c r="C6" s="30" t="s">
        <v>19</v>
      </c>
      <c r="D6" s="31" t="s">
        <v>20</v>
      </c>
      <c r="E6" s="31" t="s">
        <v>21</v>
      </c>
      <c r="F6" s="32" t="s">
        <v>22</v>
      </c>
      <c r="G6" s="32" t="s">
        <v>23</v>
      </c>
      <c r="H6" s="32" t="s">
        <v>24</v>
      </c>
      <c r="I6" s="31" t="s">
        <v>25</v>
      </c>
      <c r="J6" s="33" t="s">
        <v>26</v>
      </c>
      <c r="K6" s="33" t="s">
        <v>27</v>
      </c>
      <c r="L6" s="29" t="s">
        <v>28</v>
      </c>
      <c r="M6" s="34"/>
    </row>
    <row r="7" s="1" customFormat="1" ht="36" customHeight="1" spans="1:13">
      <c r="A7" s="35" t="s">
        <v>29</v>
      </c>
      <c r="B7" s="36" t="s">
        <v>30</v>
      </c>
      <c r="C7" s="37" t="s">
        <v>31</v>
      </c>
      <c r="D7" s="38" t="s">
        <v>32</v>
      </c>
      <c r="E7" s="39" t="s">
        <v>33</v>
      </c>
      <c r="F7" s="35">
        <v>3780</v>
      </c>
      <c r="G7" s="40">
        <v>100</v>
      </c>
      <c r="H7" s="35">
        <f t="shared" ref="H7:H12" si="0">F7+G7</f>
        <v>3880</v>
      </c>
      <c r="I7" s="41">
        <v>5</v>
      </c>
      <c r="J7" s="42">
        <f t="shared" ref="J7:J12" si="1">0.0228*H7</f>
        <v>88.464</v>
      </c>
      <c r="K7" s="42">
        <f t="shared" ref="K7:K12" si="2">J7+0.5</f>
        <v>88.964</v>
      </c>
      <c r="L7" s="43" t="s">
        <v>34</v>
      </c>
    </row>
    <row r="8" s="1" customFormat="1" ht="36" customHeight="1" spans="1:13">
      <c r="A8" s="35" t="s">
        <v>29</v>
      </c>
      <c r="B8" s="36" t="s">
        <v>30</v>
      </c>
      <c r="C8" s="37" t="s">
        <v>31</v>
      </c>
      <c r="D8" s="38" t="s">
        <v>35</v>
      </c>
      <c r="E8" s="39" t="s">
        <v>33</v>
      </c>
      <c r="F8" s="35">
        <v>3780</v>
      </c>
      <c r="G8" s="40">
        <v>100</v>
      </c>
      <c r="H8" s="35">
        <f t="shared" si="0"/>
        <v>3880</v>
      </c>
      <c r="I8" s="41">
        <v>5</v>
      </c>
      <c r="J8" s="42">
        <f t="shared" si="1"/>
        <v>88.464</v>
      </c>
      <c r="K8" s="42">
        <f t="shared" si="2"/>
        <v>88.964</v>
      </c>
      <c r="L8" s="43" t="s">
        <v>34</v>
      </c>
    </row>
    <row r="9" s="1" customFormat="1" ht="36" customHeight="1" spans="1:13">
      <c r="A9" s="35" t="s">
        <v>29</v>
      </c>
      <c r="B9" s="36" t="s">
        <v>30</v>
      </c>
      <c r="C9" s="37" t="s">
        <v>31</v>
      </c>
      <c r="D9" s="38" t="s">
        <v>36</v>
      </c>
      <c r="E9" s="39" t="s">
        <v>33</v>
      </c>
      <c r="F9" s="35">
        <v>3780</v>
      </c>
      <c r="G9" s="40">
        <v>100</v>
      </c>
      <c r="H9" s="35">
        <f t="shared" si="0"/>
        <v>3880</v>
      </c>
      <c r="I9" s="44">
        <v>5</v>
      </c>
      <c r="J9" s="42">
        <f t="shared" si="1"/>
        <v>88.464</v>
      </c>
      <c r="K9" s="42">
        <f t="shared" si="2"/>
        <v>88.964</v>
      </c>
      <c r="L9" s="43" t="s">
        <v>34</v>
      </c>
    </row>
    <row r="10" s="1" customFormat="1" ht="36" customHeight="1" spans="1:13">
      <c r="A10" s="35" t="s">
        <v>29</v>
      </c>
      <c r="B10" s="36" t="s">
        <v>30</v>
      </c>
      <c r="C10" s="37" t="s">
        <v>31</v>
      </c>
      <c r="D10" s="38" t="s">
        <v>32</v>
      </c>
      <c r="E10" s="39" t="s">
        <v>37</v>
      </c>
      <c r="F10" s="35">
        <v>4536</v>
      </c>
      <c r="G10" s="40">
        <v>100</v>
      </c>
      <c r="H10" s="35">
        <f t="shared" si="0"/>
        <v>4636</v>
      </c>
      <c r="I10" s="44">
        <v>6</v>
      </c>
      <c r="J10" s="42">
        <f t="shared" si="1"/>
        <v>105.7008</v>
      </c>
      <c r="K10" s="42">
        <f t="shared" si="2"/>
        <v>106.2008</v>
      </c>
      <c r="L10" s="43" t="s">
        <v>38</v>
      </c>
    </row>
    <row r="11" s="1" customFormat="1" ht="36" customHeight="1" spans="1:13">
      <c r="A11" s="35" t="s">
        <v>29</v>
      </c>
      <c r="B11" s="36" t="s">
        <v>30</v>
      </c>
      <c r="C11" s="37" t="s">
        <v>31</v>
      </c>
      <c r="D11" s="38" t="s">
        <v>36</v>
      </c>
      <c r="E11" s="39" t="s">
        <v>37</v>
      </c>
      <c r="F11" s="35">
        <v>2268</v>
      </c>
      <c r="G11" s="40">
        <v>100</v>
      </c>
      <c r="H11" s="35">
        <f t="shared" si="0"/>
        <v>2368</v>
      </c>
      <c r="I11" s="44">
        <v>3</v>
      </c>
      <c r="J11" s="42">
        <f t="shared" si="1"/>
        <v>53.9904</v>
      </c>
      <c r="K11" s="42">
        <f t="shared" si="2"/>
        <v>54.4904</v>
      </c>
      <c r="L11" s="43" t="s">
        <v>39</v>
      </c>
    </row>
    <row r="12" s="1" customFormat="1" ht="36" customHeight="1" spans="1:13">
      <c r="A12" s="35" t="s">
        <v>29</v>
      </c>
      <c r="B12" s="36" t="s">
        <v>30</v>
      </c>
      <c r="C12" s="37" t="s">
        <v>31</v>
      </c>
      <c r="D12" s="38" t="s">
        <v>35</v>
      </c>
      <c r="E12" s="39" t="s">
        <v>37</v>
      </c>
      <c r="F12" s="35">
        <v>4536</v>
      </c>
      <c r="G12" s="40">
        <v>100</v>
      </c>
      <c r="H12" s="35">
        <f t="shared" si="0"/>
        <v>4636</v>
      </c>
      <c r="I12" s="44">
        <v>6</v>
      </c>
      <c r="J12" s="42">
        <f t="shared" si="1"/>
        <v>105.7008</v>
      </c>
      <c r="K12" s="42">
        <f t="shared" si="2"/>
        <v>106.2008</v>
      </c>
      <c r="L12" s="43" t="s">
        <v>38</v>
      </c>
    </row>
    <row r="13" s="1" customFormat="1" spans="1:13">
      <c r="A13" s="45" t="s">
        <v>40</v>
      </c>
      <c r="B13" s="46"/>
      <c r="C13" s="46"/>
      <c r="D13" s="46"/>
      <c r="E13" s="47"/>
      <c r="F13" s="48">
        <f>SUM(F7:F12)</f>
        <v>22680</v>
      </c>
      <c r="G13" s="49">
        <f>SUM(G7:G12)</f>
        <v>600</v>
      </c>
      <c r="H13" s="48">
        <f>SUM(H7:H12)</f>
        <v>23280</v>
      </c>
      <c r="I13" s="50">
        <f>SUM(I7:I12)</f>
        <v>30</v>
      </c>
      <c r="J13" s="51">
        <f>SUM(J7:J12)</f>
        <v>530.784</v>
      </c>
      <c r="K13" s="51">
        <f>SUM(K7:K12)</f>
        <v>533.784</v>
      </c>
      <c r="L13" s="52"/>
    </row>
    <row r="14" s="1" customFormat="1" spans="1:13">
      <c r="A14" s="53"/>
      <c r="B14" s="53"/>
      <c r="C14" s="53"/>
      <c r="D14" s="53"/>
      <c r="E14" s="53"/>
      <c r="G14" s="3"/>
      <c r="I14" s="4"/>
      <c r="J14" s="5"/>
      <c r="K14" s="5"/>
    </row>
    <row r="15" s="1" customFormat="1" ht="23.25" spans="1:13">
      <c r="A15" s="54" t="s">
        <v>41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="1" customFormat="1" spans="1:13">
      <c r="A16" s="53"/>
      <c r="B16" s="53"/>
      <c r="C16" s="53"/>
      <c r="D16" s="53"/>
      <c r="E16" s="53"/>
      <c r="G16" s="3"/>
      <c r="I16" s="4"/>
      <c r="J16" s="5"/>
      <c r="K16" s="5"/>
    </row>
    <row r="17" s="1" customFormat="1" spans="1:13">
      <c r="A17" s="53"/>
      <c r="B17" s="53"/>
      <c r="C17" s="53"/>
      <c r="D17" s="53"/>
      <c r="E17" s="53"/>
      <c r="G17" s="3"/>
      <c r="I17" s="4"/>
      <c r="J17" s="5"/>
      <c r="K17" s="5"/>
    </row>
    <row r="19" s="1" customFormat="1" spans="1:13">
      <c r="G19" s="3"/>
      <c r="I19" s="4"/>
      <c r="J19" s="5"/>
      <c r="K19" s="5"/>
      <c r="M19" s="1" t="s">
        <v>42</v>
      </c>
    </row>
  </sheetData>
  <mergeCells count="7">
    <mergeCell ref="A1:L1"/>
    <mergeCell ref="A2:L2"/>
    <mergeCell ref="E3:F3"/>
    <mergeCell ref="E4:F4"/>
    <mergeCell ref="A15:L15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2025-11-30T08:02:11Z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8B8575F20BCE45CCA1ABD8A96F39ED22_12</vt:lpwstr>
  </property>
  <property fmtid="{D5CDD505-2E9C-101B-9397-08002B2CF9AE}" pid="4" name="CalculationRule">
    <vt:i4>0</vt:i4>
  </property>
</Properties>
</file>