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<sst xmlns="http://schemas.openxmlformats.org/spreadsheetml/2006/main" count="131" uniqueCount="81">
  <si>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</si>
  <si>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</si>
  <si>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</si>
  <si>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</si>
  <si>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sf3198557723447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</si>
  <si>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</si>
  <si>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</si>
  <si>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</si>
  <si>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</si>
  <si>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</si>
  <si>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</si>
  <si>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</si>
  <si>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</si>
  <si>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</si>
  <si>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</si>
  <si>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</si>
  <si>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</si>
  <si>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</si>
  <si>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</si>
  <si>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</si>
  <si>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</si>
  <si>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</si>
  <si>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</si>
  <si>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</si>
  <si>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</si>
  <si>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</si>
  <si>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</si>
  <si>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</si>
  <si>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</si>
  <si>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85184-01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</si>
  <si>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</si>
  <si>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5133-747</t>
  </si>
  <si>
    <t>712</t>
  </si>
  <si>
    <t>XS</t>
  </si>
  <si>
    <t>1/1</t>
  </si>
  <si>
    <t>4.2</t>
  </si>
  <si>
    <t>4.6</t>
  </si>
  <si>
    <t>20*30*40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</si>
  <si>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</si>
  <si>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</si>
  <si>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</si>
  <si>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</si>
  <si>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</si>
  <si>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</si>
  <si>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</si>
  <si>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754</t>
  </si>
  <si>
    <t>816</t>
  </si>
  <si>
    <t>合计</t>
  </si>
  <si>
    <r>
      <rPr>
        <sz val="16"/>
        <rFont val="Calibri"/>
        <charset val="0"/>
      </rPr>
      <t>Customer (</t>
    </r>
    <r>
      <rPr>
        <sz val="16"/>
        <rFont val="宋体"/>
        <charset val="0"/>
      </rPr>
      <t>客户</t>
    </r>
    <r>
      <rPr>
        <sz val="16"/>
        <rFont val="Calibri"/>
        <charset val="0"/>
      </rPr>
      <t>)</t>
    </r>
  </si>
  <si>
    <r>
      <rPr>
        <sz val="16"/>
        <rFont val="Calibri"/>
        <charset val="0"/>
      </rPr>
      <t>KAM JADE -</t>
    </r>
    <r>
      <rPr>
        <sz val="16"/>
        <rFont val="宋体"/>
        <charset val="0"/>
      </rPr>
      <t>上海锦御</t>
    </r>
  </si>
  <si>
    <r>
      <rPr>
        <sz val="16"/>
        <rFont val="Calibri"/>
        <charset val="0"/>
      </rPr>
      <t>Factory (</t>
    </r>
    <r>
      <rPr>
        <sz val="16"/>
        <rFont val="宋体"/>
        <charset val="0"/>
      </rPr>
      <t>工厂</t>
    </r>
    <r>
      <rPr>
        <sz val="16"/>
        <rFont val="Calibri"/>
        <charset val="0"/>
      </rPr>
      <t>)</t>
    </r>
  </si>
  <si>
    <t>OULAIFA</t>
  </si>
  <si>
    <r>
      <rPr>
        <sz val="16"/>
        <rFont val="Calibri"/>
        <charset val="0"/>
      </rPr>
      <t>Style No (</t>
    </r>
    <r>
      <rPr>
        <sz val="16"/>
        <rFont val="宋体"/>
        <charset val="0"/>
      </rPr>
      <t>款号</t>
    </r>
    <r>
      <rPr>
        <sz val="16"/>
        <rFont val="Calibri"/>
        <charset val="0"/>
      </rPr>
      <t>)</t>
    </r>
  </si>
  <si>
    <r>
      <rPr>
        <sz val="16"/>
        <rFont val="Calibri"/>
        <charset val="0"/>
      </rPr>
      <t>Item(</t>
    </r>
    <r>
      <rPr>
        <sz val="16"/>
        <rFont val="宋体"/>
        <charset val="0"/>
      </rPr>
      <t>品名</t>
    </r>
    <r>
      <rPr>
        <sz val="16"/>
        <rFont val="Calibri"/>
        <charset val="0"/>
      </rPr>
      <t>)</t>
    </r>
  </si>
  <si>
    <t xml:space="preserve">care label </t>
  </si>
  <si>
    <r>
      <rPr>
        <sz val="16"/>
        <rFont val="Calibri"/>
        <charset val="0"/>
      </rPr>
      <t>Size (</t>
    </r>
    <r>
      <rPr>
        <sz val="16"/>
        <rFont val="宋体"/>
        <charset val="0"/>
      </rPr>
      <t>尺寸</t>
    </r>
    <r>
      <rPr>
        <sz val="16"/>
        <rFont val="Calibri"/>
        <charset val="0"/>
      </rPr>
      <t>)</t>
    </r>
  </si>
  <si>
    <t>6*2.5</t>
  </si>
  <si>
    <r>
      <rPr>
        <sz val="16"/>
        <rFont val="Calibri"/>
        <charset val="0"/>
      </rPr>
      <t>QTY (</t>
    </r>
    <r>
      <rPr>
        <sz val="16"/>
        <rFont val="宋体"/>
        <charset val="0"/>
      </rPr>
      <t>数量</t>
    </r>
    <r>
      <rPr>
        <sz val="16"/>
        <rFont val="Calibri"/>
        <charset val="0"/>
      </rPr>
      <t>)</t>
    </r>
  </si>
  <si>
    <t>22048PCS</t>
  </si>
  <si>
    <r>
      <rPr>
        <sz val="16"/>
        <rFont val="Calibri"/>
        <charset val="0"/>
      </rPr>
      <t>TTL Carton No (</t>
    </r>
    <r>
      <rPr>
        <sz val="16"/>
        <rFont val="宋体"/>
        <charset val="0"/>
      </rPr>
      <t>总箱数</t>
    </r>
    <r>
      <rPr>
        <sz val="16"/>
        <rFont val="Calibri"/>
        <charset val="0"/>
      </rPr>
      <t>)</t>
    </r>
  </si>
  <si>
    <r>
      <rPr>
        <sz val="16"/>
        <rFont val="Calibri"/>
        <charset val="0"/>
      </rPr>
      <t>N.W. (</t>
    </r>
    <r>
      <rPr>
        <sz val="16"/>
        <rFont val="宋体"/>
        <charset val="0"/>
      </rPr>
      <t>净重</t>
    </r>
    <r>
      <rPr>
        <sz val="16"/>
        <rFont val="Calibri"/>
        <charset val="0"/>
      </rPr>
      <t>)</t>
    </r>
  </si>
  <si>
    <t>4.2KG</t>
  </si>
  <si>
    <r>
      <rPr>
        <sz val="16"/>
        <rFont val="Calibri"/>
        <charset val="0"/>
      </rPr>
      <t>G.W.(</t>
    </r>
    <r>
      <rPr>
        <sz val="16"/>
        <rFont val="宋体"/>
        <charset val="0"/>
      </rPr>
      <t>毛重</t>
    </r>
    <r>
      <rPr>
        <sz val="16"/>
        <rFont val="Calibri"/>
        <charset val="0"/>
      </rPr>
      <t>)</t>
    </r>
  </si>
  <si>
    <t>4.6KG</t>
  </si>
  <si>
    <r>
      <rPr>
        <sz val="16"/>
        <rFont val="Calibri"/>
        <charset val="0"/>
      </rPr>
      <t>Supplier (</t>
    </r>
    <r>
      <rPr>
        <sz val="16"/>
        <rFont val="宋体"/>
        <charset val="0"/>
      </rPr>
      <t>供应商</t>
    </r>
    <r>
      <rPr>
        <sz val="16"/>
        <rFont val="Calibri"/>
        <charset val="0"/>
      </rPr>
      <t>)</t>
    </r>
  </si>
  <si>
    <t>RECALL</t>
  </si>
  <si>
    <t>05133747712013</t>
  </si>
  <si>
    <t>05133747712020</t>
  </si>
  <si>
    <t>05133747712037</t>
  </si>
  <si>
    <t>05133747712044</t>
  </si>
  <si>
    <t>05133747712051</t>
  </si>
  <si>
    <t>05133747816018</t>
  </si>
  <si>
    <t>05133747816025</t>
  </si>
  <si>
    <t>05133747816032</t>
  </si>
  <si>
    <t>05133747816049</t>
  </si>
  <si>
    <t>05133747816056</t>
  </si>
  <si>
    <t>05133747754013</t>
  </si>
  <si>
    <t>05133747754020</t>
  </si>
  <si>
    <t>05133747754037</t>
  </si>
  <si>
    <t>05133747754044</t>
  </si>
  <si>
    <t>05133747754051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</si>
</sst>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/yy;@"/>
    <numFmt numFmtId="177" formatCode="\1/1"/>
    <numFmt numFmtId="178" formatCode="0_ "/>
    <numFmt numFmtId="179" formatCode="0_);[Red]\(0\)"/>
    <numFmt numFmtId="180" formatCode="yyyy\-mm\-dd"/>
    <numFmt numFmtId="181" formatCode="0.00_);[Red]\(0.00\)"/>
  </numFmts>
  <fonts count="39">
    <font>
      <sz val="11"/>
      <color theme="1"/>
      <name val="宋体"/>
      <charset val="134"/>
      <scheme val="minor"/>
    </font>
    <font>
      <sz val="16"/>
      <name val="Calibri"/>
      <charset val="0"/>
    </font>
    <font>
      <sz val="16"/>
      <name val="宋体"/>
      <charset val="0"/>
    </font>
    <font>
      <sz val="16"/>
      <name val="Calibri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0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5" borderId="12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0" borderId="0"/>
  </cellStyleXfs>
  <cellXfs count="67">
    <xf numFmtId="0" fontId="0" fillId="0" borderId="0" xfId="0">
      <alignment vertical="center"/>
    </xf>
    <xf numFmtId="176" fontId="1" fillId="0" borderId="1" xfId="0" applyNumberFormat="1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8" fontId="6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8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178" fontId="8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8" fontId="4" fillId="0" borderId="0" xfId="0" applyNumberFormat="1" applyFont="1" applyFill="1" applyBorder="1" applyAlignment="1">
      <alignment horizontal="center" vertical="center"/>
    </xf>
    <xf numFmtId="179" fontId="8" fillId="0" borderId="0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180" fontId="13" fillId="0" borderId="1" xfId="49" applyNumberFormat="1" applyFont="1" applyFill="1" applyBorder="1" applyAlignment="1">
      <alignment horizontal="center" vertical="center" wrapText="1"/>
    </xf>
    <xf numFmtId="179" fontId="13" fillId="0" borderId="1" xfId="49" applyNumberFormat="1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8" fontId="13" fillId="0" borderId="1" xfId="49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5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179" fontId="15" fillId="0" borderId="1" xfId="49" applyNumberFormat="1" applyFont="1" applyFill="1" applyBorder="1" applyAlignment="1">
      <alignment horizontal="center" vertical="center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49" fontId="17" fillId="0" borderId="4" xfId="0" applyNumberFormat="1" applyFont="1" applyFill="1" applyBorder="1" applyAlignment="1">
      <alignment horizontal="center" vertical="center"/>
    </xf>
    <xf numFmtId="49" fontId="16" fillId="0" borderId="1" xfId="49" applyNumberFormat="1" applyFont="1" applyFill="1" applyBorder="1" applyAlignment="1">
      <alignment horizontal="center" vertical="center" wrapText="1"/>
    </xf>
    <xf numFmtId="178" fontId="17" fillId="0" borderId="1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49" fontId="17" fillId="0" borderId="5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 applyProtection="1">
      <alignment horizontal="center" vertical="center"/>
      <protection locked="0"/>
    </xf>
    <xf numFmtId="0" fontId="16" fillId="0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81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81" fontId="4" fillId="0" borderId="0" xfId="0" applyNumberFormat="1" applyFont="1" applyFill="1" applyBorder="1" applyAlignment="1">
      <alignment horizontal="center" vertical="center"/>
    </xf>
    <xf numFmtId="49" fontId="17" fillId="0" borderId="4" xfId="0" applyNumberFormat="1" applyFont="1" applyFill="1" applyBorder="1" applyAlignment="1">
      <alignment horizontal="center" vertical="center" wrapText="1"/>
    </xf>
    <xf numFmtId="178" fontId="17" fillId="0" borderId="0" xfId="0" applyNumberFormat="1" applyFont="1" applyFill="1" applyBorder="1" applyAlignment="1">
      <alignment horizontal="center" vertical="center"/>
    </xf>
    <xf numFmtId="49" fontId="17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49" fontId="17" fillId="0" borderId="6" xfId="0" applyNumberFormat="1" applyFont="1" applyFill="1" applyBorder="1" applyAlignment="1">
      <alignment horizontal="center" vertical="center" wrapText="1"/>
    </xf>
    <xf numFmtId="49" fontId="17" fillId="0" borderId="6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2</xdr:row>
      <xdr:rowOff>200025</xdr:rowOff>
    </xdr:from>
    <xdr:to>
      <xdr:col>11</xdr:col>
      <xdr:colOff>495935</xdr:colOff>
      <xdr:row>4</xdr:row>
      <xdr:rowOff>152400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48350" y="866775"/>
          <a:ext cx="3896360" cy="476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6"/>
  <sheetViews>
    <sheetView tabSelected="1" topLeftCell="A15" workbookViewId="0">
      <selection activeCell="G29" sqref="G29"/>
    </sheetView>
  </sheetViews>
  <sheetFormatPr defaultColWidth="9" defaultRowHeight="12.75"/>
  <cols>
    <col min="1" max="1" width="12.875" style="8" customWidth="1"/>
    <col min="2" max="2" width="27.5" style="8" customWidth="1"/>
    <col min="3" max="16384" width="9" style="8"/>
  </cols>
  <sheetData>
    <row r="1" s="7" customFormat="1" ht="26.25" spans="1:12">
      <c r="A1" s="9" t="s">
        <v>0</v>
      </c>
      <c r="B1" s="10"/>
      <c r="C1" s="10"/>
      <c r="D1" s="10"/>
      <c r="E1" s="10"/>
      <c r="F1" s="10"/>
      <c r="G1" s="10"/>
      <c r="H1" s="11"/>
      <c r="I1" s="10"/>
      <c r="J1" s="10"/>
      <c r="K1" s="10"/>
      <c r="L1" s="10"/>
    </row>
    <row r="2" s="7" customFormat="1" ht="26.25" spans="1:12">
      <c r="A2" s="12" t="s">
        <v>1</v>
      </c>
      <c r="B2" s="13"/>
      <c r="C2" s="13"/>
      <c r="D2" s="13"/>
      <c r="E2" s="13"/>
      <c r="F2" s="13"/>
      <c r="G2" s="13"/>
      <c r="H2" s="14"/>
      <c r="I2" s="13"/>
      <c r="J2" s="13"/>
      <c r="K2" s="13"/>
      <c r="L2" s="13"/>
    </row>
    <row r="3" s="7" customFormat="1" ht="26.25" spans="1:12">
      <c r="A3" s="15"/>
      <c r="B3" s="15"/>
      <c r="C3" s="15"/>
      <c r="D3" s="15" t="s">
        <v>2</v>
      </c>
      <c r="E3" s="16">
        <v>45860</v>
      </c>
      <c r="F3" s="16"/>
      <c r="G3" s="17"/>
      <c r="H3" s="18"/>
      <c r="I3" s="56"/>
      <c r="J3" s="57"/>
      <c r="K3" s="57"/>
      <c r="L3" s="15"/>
    </row>
    <row r="4" s="7" customFormat="1" ht="15" spans="1:12">
      <c r="A4" s="15"/>
      <c r="B4" s="15"/>
      <c r="C4" s="15"/>
      <c r="D4" s="19" t="s">
        <v>3</v>
      </c>
      <c r="E4" s="20" t="s">
        <v>4</v>
      </c>
      <c r="F4" s="21"/>
      <c r="G4" s="22"/>
      <c r="H4" s="23"/>
      <c r="I4" s="58"/>
      <c r="J4" s="59"/>
      <c r="K4" s="59"/>
      <c r="L4" s="58"/>
    </row>
    <row r="5" s="7" customFormat="1" ht="26.25" spans="1:12">
      <c r="A5" s="15"/>
      <c r="B5" s="19"/>
      <c r="C5" s="15"/>
      <c r="D5" s="15"/>
      <c r="E5" s="15"/>
      <c r="F5" s="15"/>
      <c r="G5" s="24"/>
      <c r="H5" s="18"/>
      <c r="I5" s="56"/>
      <c r="J5" s="57"/>
      <c r="K5" s="57"/>
      <c r="L5" s="15"/>
    </row>
    <row r="6" s="8" customFormat="1" ht="45" spans="1:12">
      <c r="A6" s="25" t="s">
        <v>5</v>
      </c>
      <c r="B6" s="26" t="s">
        <v>6</v>
      </c>
      <c r="C6" s="26" t="s">
        <v>7</v>
      </c>
      <c r="D6" s="27" t="s">
        <v>8</v>
      </c>
      <c r="E6" s="27" t="s">
        <v>9</v>
      </c>
      <c r="F6" s="28" t="s">
        <v>10</v>
      </c>
      <c r="G6" s="29" t="s">
        <v>11</v>
      </c>
      <c r="H6" s="30" t="s">
        <v>12</v>
      </c>
      <c r="I6" s="29" t="s">
        <v>13</v>
      </c>
      <c r="J6" s="29" t="s">
        <v>14</v>
      </c>
      <c r="K6" s="29" t="s">
        <v>15</v>
      </c>
      <c r="L6" s="26" t="s">
        <v>16</v>
      </c>
    </row>
    <row r="7" s="8" customFormat="1" ht="28.5" spans="1:12">
      <c r="A7" s="31" t="s">
        <v>17</v>
      </c>
      <c r="B7" s="32" t="s">
        <v>18</v>
      </c>
      <c r="C7" s="33" t="s">
        <v>19</v>
      </c>
      <c r="D7" s="34" t="s">
        <v>20</v>
      </c>
      <c r="E7" s="35" t="s">
        <v>21</v>
      </c>
      <c r="F7" s="36" t="s">
        <v>22</v>
      </c>
      <c r="G7" s="34" t="s">
        <v>23</v>
      </c>
      <c r="H7" s="37" t="s">
        <v>24</v>
      </c>
      <c r="I7" s="34" t="s">
        <v>25</v>
      </c>
      <c r="J7" s="34" t="s">
        <v>26</v>
      </c>
      <c r="K7" s="34" t="s">
        <v>27</v>
      </c>
      <c r="L7" s="32" t="s">
        <v>28</v>
      </c>
    </row>
    <row r="8" s="8" customFormat="1" ht="30" customHeight="1" spans="1:17">
      <c r="A8" s="38" t="s">
        <v>29</v>
      </c>
      <c r="B8" s="39" t="s">
        <v>30</v>
      </c>
      <c r="C8" s="40" t="s">
        <v>31</v>
      </c>
      <c r="D8" s="41" t="s">
        <v>32</v>
      </c>
      <c r="E8" s="42" t="s">
        <v>33</v>
      </c>
      <c r="F8" s="43">
        <v>488</v>
      </c>
      <c r="G8" s="43">
        <f>F8*0.05</f>
        <v>24.4</v>
      </c>
      <c r="H8" s="43">
        <f>F8+G8</f>
        <v>512.4</v>
      </c>
      <c r="I8" s="60" t="s">
        <v>34</v>
      </c>
      <c r="J8" s="41" t="s">
        <v>35</v>
      </c>
      <c r="K8" s="41" t="s">
        <v>36</v>
      </c>
      <c r="L8" s="41" t="s">
        <v>37</v>
      </c>
      <c r="M8" s="61"/>
      <c r="N8" s="61"/>
      <c r="O8" s="61"/>
      <c r="P8" s="61"/>
      <c r="Q8" s="63"/>
    </row>
    <row r="9" s="8" customFormat="1" ht="30" customHeight="1" spans="1:17">
      <c r="A9" s="44"/>
      <c r="B9" s="45"/>
      <c r="C9" s="46"/>
      <c r="D9" s="47"/>
      <c r="E9" s="42" t="s">
        <v>38</v>
      </c>
      <c r="F9" s="43">
        <v>499</v>
      </c>
      <c r="G9" s="43">
        <f t="shared" ref="G9:G32" si="0">F9*0.05</f>
        <v>24.95</v>
      </c>
      <c r="H9" s="43">
        <f t="shared" ref="H9:H32" si="1">F9+G9</f>
        <v>523.95</v>
      </c>
      <c r="I9" s="62"/>
      <c r="J9" s="47"/>
      <c r="K9" s="47"/>
      <c r="L9" s="47"/>
      <c r="M9" s="61"/>
      <c r="N9" s="61"/>
      <c r="O9" s="61"/>
      <c r="P9" s="61"/>
      <c r="Q9" s="63"/>
    </row>
    <row r="10" s="8" customFormat="1" ht="30" customHeight="1" spans="1:17">
      <c r="A10" s="44"/>
      <c r="B10" s="45"/>
      <c r="C10" s="46"/>
      <c r="D10" s="47"/>
      <c r="E10" s="42" t="s">
        <v>39</v>
      </c>
      <c r="F10" s="43">
        <v>250</v>
      </c>
      <c r="G10" s="43">
        <f t="shared" si="0"/>
        <v>12.5</v>
      </c>
      <c r="H10" s="43">
        <f t="shared" si="1"/>
        <v>262.5</v>
      </c>
      <c r="I10" s="62"/>
      <c r="J10" s="47"/>
      <c r="K10" s="47"/>
      <c r="L10" s="47"/>
      <c r="M10" s="61"/>
      <c r="N10" s="61"/>
      <c r="O10" s="61"/>
      <c r="P10" s="61"/>
      <c r="Q10" s="63"/>
    </row>
    <row r="11" s="8" customFormat="1" ht="30" customHeight="1" spans="1:17">
      <c r="A11" s="44"/>
      <c r="B11" s="45"/>
      <c r="C11" s="46"/>
      <c r="D11" s="47"/>
      <c r="E11" s="42" t="s">
        <v>40</v>
      </c>
      <c r="F11" s="43">
        <v>77</v>
      </c>
      <c r="G11" s="43">
        <f t="shared" si="0"/>
        <v>3.85</v>
      </c>
      <c r="H11" s="43">
        <f t="shared" si="1"/>
        <v>80.85</v>
      </c>
      <c r="I11" s="62"/>
      <c r="J11" s="47"/>
      <c r="K11" s="47"/>
      <c r="L11" s="47"/>
      <c r="M11" s="61"/>
      <c r="N11" s="61"/>
      <c r="O11" s="61"/>
      <c r="P11" s="61"/>
      <c r="Q11" s="63"/>
    </row>
    <row r="12" s="8" customFormat="1" ht="30" customHeight="1" spans="1:17">
      <c r="A12" s="44"/>
      <c r="B12" s="45"/>
      <c r="C12" s="46"/>
      <c r="D12" s="47"/>
      <c r="E12" s="42" t="s">
        <v>41</v>
      </c>
      <c r="F12" s="43">
        <v>38</v>
      </c>
      <c r="G12" s="43">
        <f t="shared" si="0"/>
        <v>1.9</v>
      </c>
      <c r="H12" s="43">
        <f t="shared" si="1"/>
        <v>39.9</v>
      </c>
      <c r="I12" s="62"/>
      <c r="J12" s="47"/>
      <c r="K12" s="47"/>
      <c r="L12" s="47"/>
      <c r="M12" s="61"/>
      <c r="N12" s="61"/>
      <c r="O12" s="61"/>
      <c r="P12" s="61"/>
      <c r="Q12" s="63"/>
    </row>
    <row r="13" s="8" customFormat="1" ht="30" spans="1:19">
      <c r="A13" s="48" t="s">
        <v>29</v>
      </c>
      <c r="B13" s="49" t="s">
        <v>42</v>
      </c>
      <c r="C13" s="50" t="s">
        <v>31</v>
      </c>
      <c r="D13" s="51" t="s">
        <v>32</v>
      </c>
      <c r="E13" s="52"/>
      <c r="F13" s="53">
        <f>SUM(F8:F12)</f>
        <v>1352</v>
      </c>
      <c r="G13" s="43">
        <f t="shared" si="0"/>
        <v>67.6</v>
      </c>
      <c r="H13" s="43">
        <f t="shared" si="1"/>
        <v>1419.6</v>
      </c>
      <c r="I13" s="62"/>
      <c r="J13" s="47"/>
      <c r="K13" s="47"/>
      <c r="L13" s="47"/>
      <c r="M13" s="63"/>
      <c r="N13" s="61"/>
      <c r="O13" s="63"/>
      <c r="P13" s="61"/>
      <c r="Q13" s="63"/>
      <c r="R13" s="63"/>
      <c r="S13" s="63"/>
    </row>
    <row r="14" s="8" customFormat="1" ht="30" spans="1:19">
      <c r="A14" s="48" t="s">
        <v>29</v>
      </c>
      <c r="B14" s="49" t="s">
        <v>43</v>
      </c>
      <c r="C14" s="50" t="s">
        <v>31</v>
      </c>
      <c r="D14" s="51" t="s">
        <v>32</v>
      </c>
      <c r="E14" s="52"/>
      <c r="F14" s="53">
        <f>SUM(F13:F13)</f>
        <v>1352</v>
      </c>
      <c r="G14" s="43">
        <f t="shared" si="0"/>
        <v>67.6</v>
      </c>
      <c r="H14" s="43">
        <f t="shared" si="1"/>
        <v>1419.6</v>
      </c>
      <c r="I14" s="62"/>
      <c r="J14" s="47"/>
      <c r="K14" s="47"/>
      <c r="L14" s="47"/>
      <c r="N14" s="63"/>
      <c r="O14" s="63"/>
      <c r="P14" s="63"/>
      <c r="Q14" s="63"/>
      <c r="R14" s="63"/>
      <c r="S14" s="63"/>
    </row>
    <row r="15" s="8" customFormat="1" ht="30" spans="1:19">
      <c r="A15" s="48" t="s">
        <v>29</v>
      </c>
      <c r="B15" s="49" t="s">
        <v>44</v>
      </c>
      <c r="C15" s="50" t="s">
        <v>31</v>
      </c>
      <c r="D15" s="51" t="s">
        <v>32</v>
      </c>
      <c r="E15" s="52"/>
      <c r="F15" s="53">
        <f>SUM(F14:F14)</f>
        <v>1352</v>
      </c>
      <c r="G15" s="43">
        <f t="shared" si="0"/>
        <v>67.6</v>
      </c>
      <c r="H15" s="43">
        <f t="shared" si="1"/>
        <v>1419.6</v>
      </c>
      <c r="I15" s="62"/>
      <c r="J15" s="47"/>
      <c r="K15" s="47"/>
      <c r="L15" s="47"/>
      <c r="N15" s="63"/>
      <c r="O15" s="63"/>
      <c r="P15" s="63"/>
      <c r="Q15" s="63"/>
      <c r="R15" s="63"/>
      <c r="S15" s="63"/>
    </row>
    <row r="16" s="8" customFormat="1" ht="30" customHeight="1" spans="1:17">
      <c r="A16" s="38" t="s">
        <v>29</v>
      </c>
      <c r="B16" s="39" t="s">
        <v>30</v>
      </c>
      <c r="C16" s="40" t="s">
        <v>31</v>
      </c>
      <c r="D16" s="41" t="s">
        <v>45</v>
      </c>
      <c r="E16" s="42" t="s">
        <v>33</v>
      </c>
      <c r="F16" s="43">
        <v>563</v>
      </c>
      <c r="G16" s="43">
        <f t="shared" si="0"/>
        <v>28.15</v>
      </c>
      <c r="H16" s="43">
        <f t="shared" si="1"/>
        <v>591.15</v>
      </c>
      <c r="I16" s="62"/>
      <c r="J16" s="47"/>
      <c r="K16" s="47"/>
      <c r="L16" s="47"/>
      <c r="M16" s="61"/>
      <c r="N16" s="61"/>
      <c r="O16" s="61"/>
      <c r="P16" s="61"/>
      <c r="Q16" s="63"/>
    </row>
    <row r="17" s="8" customFormat="1" ht="30" customHeight="1" spans="1:17">
      <c r="A17" s="44"/>
      <c r="B17" s="45"/>
      <c r="C17" s="46"/>
      <c r="D17" s="47"/>
      <c r="E17" s="42" t="s">
        <v>38</v>
      </c>
      <c r="F17" s="43">
        <v>576</v>
      </c>
      <c r="G17" s="43">
        <f t="shared" si="0"/>
        <v>28.8</v>
      </c>
      <c r="H17" s="43">
        <f t="shared" si="1"/>
        <v>604.8</v>
      </c>
      <c r="I17" s="62"/>
      <c r="J17" s="47"/>
      <c r="K17" s="47"/>
      <c r="L17" s="47"/>
      <c r="M17" s="61"/>
      <c r="N17" s="61"/>
      <c r="O17" s="61"/>
      <c r="P17" s="61"/>
      <c r="Q17" s="63"/>
    </row>
    <row r="18" s="8" customFormat="1" ht="30" customHeight="1" spans="1:17">
      <c r="A18" s="44"/>
      <c r="B18" s="45"/>
      <c r="C18" s="46"/>
      <c r="D18" s="47"/>
      <c r="E18" s="42" t="s">
        <v>39</v>
      </c>
      <c r="F18" s="43">
        <v>288</v>
      </c>
      <c r="G18" s="43">
        <f t="shared" si="0"/>
        <v>14.4</v>
      </c>
      <c r="H18" s="43">
        <f t="shared" si="1"/>
        <v>302.4</v>
      </c>
      <c r="I18" s="62"/>
      <c r="J18" s="47"/>
      <c r="K18" s="47"/>
      <c r="L18" s="47"/>
      <c r="M18" s="61"/>
      <c r="N18" s="61"/>
      <c r="O18" s="61"/>
      <c r="P18" s="61"/>
      <c r="Q18" s="63"/>
    </row>
    <row r="19" s="8" customFormat="1" ht="30" customHeight="1" spans="1:17">
      <c r="A19" s="44"/>
      <c r="B19" s="45"/>
      <c r="C19" s="46"/>
      <c r="D19" s="47"/>
      <c r="E19" s="42" t="s">
        <v>40</v>
      </c>
      <c r="F19" s="43">
        <v>88</v>
      </c>
      <c r="G19" s="43">
        <f t="shared" si="0"/>
        <v>4.4</v>
      </c>
      <c r="H19" s="43">
        <f t="shared" si="1"/>
        <v>92.4</v>
      </c>
      <c r="I19" s="62"/>
      <c r="J19" s="47"/>
      <c r="K19" s="47"/>
      <c r="L19" s="47"/>
      <c r="M19" s="61"/>
      <c r="N19" s="61"/>
      <c r="O19" s="61"/>
      <c r="P19" s="61"/>
      <c r="Q19" s="63"/>
    </row>
    <row r="20" s="8" customFormat="1" ht="30" customHeight="1" spans="1:17">
      <c r="A20" s="44"/>
      <c r="B20" s="45"/>
      <c r="C20" s="46"/>
      <c r="D20" s="47"/>
      <c r="E20" s="42" t="s">
        <v>41</v>
      </c>
      <c r="F20" s="43">
        <v>45</v>
      </c>
      <c r="G20" s="43">
        <f t="shared" si="0"/>
        <v>2.25</v>
      </c>
      <c r="H20" s="43">
        <f t="shared" si="1"/>
        <v>47.25</v>
      </c>
      <c r="I20" s="62"/>
      <c r="J20" s="47"/>
      <c r="K20" s="47"/>
      <c r="L20" s="47"/>
      <c r="M20" s="61"/>
      <c r="N20" s="61"/>
      <c r="O20" s="61"/>
      <c r="P20" s="61"/>
      <c r="Q20" s="63"/>
    </row>
    <row r="21" s="8" customFormat="1" ht="30" spans="1:19">
      <c r="A21" s="48" t="s">
        <v>29</v>
      </c>
      <c r="B21" s="49" t="s">
        <v>42</v>
      </c>
      <c r="C21" s="50" t="s">
        <v>31</v>
      </c>
      <c r="D21" s="51" t="s">
        <v>45</v>
      </c>
      <c r="E21" s="52"/>
      <c r="F21" s="53">
        <f>SUM(F16:F20)</f>
        <v>1560</v>
      </c>
      <c r="G21" s="43">
        <f t="shared" si="0"/>
        <v>78</v>
      </c>
      <c r="H21" s="43">
        <f t="shared" si="1"/>
        <v>1638</v>
      </c>
      <c r="I21" s="62"/>
      <c r="J21" s="47"/>
      <c r="K21" s="47"/>
      <c r="L21" s="47"/>
      <c r="M21" s="63"/>
      <c r="N21" s="61"/>
      <c r="O21" s="63"/>
      <c r="P21" s="61"/>
      <c r="Q21" s="63"/>
      <c r="R21" s="63"/>
      <c r="S21" s="63"/>
    </row>
    <row r="22" s="8" customFormat="1" ht="30" spans="1:19">
      <c r="A22" s="48" t="s">
        <v>29</v>
      </c>
      <c r="B22" s="49" t="s">
        <v>43</v>
      </c>
      <c r="C22" s="50" t="s">
        <v>31</v>
      </c>
      <c r="D22" s="51" t="s">
        <v>45</v>
      </c>
      <c r="E22" s="52"/>
      <c r="F22" s="53">
        <f>SUM(F21:F21)</f>
        <v>1560</v>
      </c>
      <c r="G22" s="43">
        <f t="shared" si="0"/>
        <v>78</v>
      </c>
      <c r="H22" s="43">
        <f t="shared" si="1"/>
        <v>1638</v>
      </c>
      <c r="I22" s="62"/>
      <c r="J22" s="47"/>
      <c r="K22" s="47"/>
      <c r="L22" s="47"/>
      <c r="N22" s="63"/>
      <c r="O22" s="63"/>
      <c r="P22" s="63"/>
      <c r="Q22" s="63"/>
      <c r="R22" s="63"/>
      <c r="S22" s="63"/>
    </row>
    <row r="23" s="8" customFormat="1" ht="30" spans="1:19">
      <c r="A23" s="48" t="s">
        <v>29</v>
      </c>
      <c r="B23" s="49" t="s">
        <v>44</v>
      </c>
      <c r="C23" s="50" t="s">
        <v>31</v>
      </c>
      <c r="D23" s="51" t="s">
        <v>45</v>
      </c>
      <c r="E23" s="52"/>
      <c r="F23" s="53">
        <f>SUM(F22:F22)</f>
        <v>1560</v>
      </c>
      <c r="G23" s="43">
        <f t="shared" si="0"/>
        <v>78</v>
      </c>
      <c r="H23" s="43">
        <f t="shared" si="1"/>
        <v>1638</v>
      </c>
      <c r="I23" s="62"/>
      <c r="J23" s="47"/>
      <c r="K23" s="47"/>
      <c r="L23" s="47"/>
      <c r="N23" s="63"/>
      <c r="O23" s="63"/>
      <c r="P23" s="63"/>
      <c r="Q23" s="63"/>
      <c r="R23" s="63"/>
      <c r="S23" s="63"/>
    </row>
    <row r="24" s="8" customFormat="1" ht="30" customHeight="1" spans="1:17">
      <c r="A24" s="38" t="s">
        <v>29</v>
      </c>
      <c r="B24" s="39" t="s">
        <v>30</v>
      </c>
      <c r="C24" s="40" t="s">
        <v>31</v>
      </c>
      <c r="D24" s="41" t="s">
        <v>46</v>
      </c>
      <c r="E24" s="42" t="s">
        <v>33</v>
      </c>
      <c r="F24" s="43">
        <v>938</v>
      </c>
      <c r="G24" s="43">
        <f t="shared" si="0"/>
        <v>46.9</v>
      </c>
      <c r="H24" s="43">
        <f t="shared" si="1"/>
        <v>984.9</v>
      </c>
      <c r="I24" s="62"/>
      <c r="J24" s="47"/>
      <c r="K24" s="47"/>
      <c r="L24" s="47"/>
      <c r="M24" s="61"/>
      <c r="N24" s="61"/>
      <c r="O24" s="61"/>
      <c r="P24" s="61"/>
      <c r="Q24" s="63"/>
    </row>
    <row r="25" s="8" customFormat="1" ht="30" customHeight="1" spans="1:17">
      <c r="A25" s="44"/>
      <c r="B25" s="45"/>
      <c r="C25" s="46"/>
      <c r="D25" s="47"/>
      <c r="E25" s="42" t="s">
        <v>38</v>
      </c>
      <c r="F25" s="43">
        <v>959</v>
      </c>
      <c r="G25" s="43">
        <f t="shared" si="0"/>
        <v>47.95</v>
      </c>
      <c r="H25" s="43">
        <f t="shared" si="1"/>
        <v>1006.95</v>
      </c>
      <c r="I25" s="62"/>
      <c r="J25" s="47"/>
      <c r="K25" s="47"/>
      <c r="L25" s="47"/>
      <c r="M25" s="61"/>
      <c r="N25" s="61"/>
      <c r="O25" s="61"/>
      <c r="P25" s="61"/>
      <c r="Q25" s="63"/>
    </row>
    <row r="26" s="8" customFormat="1" ht="30" customHeight="1" spans="1:17">
      <c r="A26" s="44"/>
      <c r="B26" s="45"/>
      <c r="C26" s="46"/>
      <c r="D26" s="47"/>
      <c r="E26" s="42" t="s">
        <v>39</v>
      </c>
      <c r="F26" s="43">
        <v>480</v>
      </c>
      <c r="G26" s="43">
        <f t="shared" si="0"/>
        <v>24</v>
      </c>
      <c r="H26" s="43">
        <f t="shared" si="1"/>
        <v>504</v>
      </c>
      <c r="I26" s="62"/>
      <c r="J26" s="47"/>
      <c r="K26" s="47"/>
      <c r="L26" s="47"/>
      <c r="M26" s="61"/>
      <c r="N26" s="61"/>
      <c r="O26" s="61"/>
      <c r="P26" s="61"/>
      <c r="Q26" s="63"/>
    </row>
    <row r="27" s="8" customFormat="1" ht="30" customHeight="1" spans="1:17">
      <c r="A27" s="44"/>
      <c r="B27" s="45"/>
      <c r="C27" s="46"/>
      <c r="D27" s="47"/>
      <c r="E27" s="42" t="s">
        <v>40</v>
      </c>
      <c r="F27" s="43">
        <v>148</v>
      </c>
      <c r="G27" s="43">
        <f t="shared" si="0"/>
        <v>7.4</v>
      </c>
      <c r="H27" s="43">
        <f t="shared" si="1"/>
        <v>155.4</v>
      </c>
      <c r="I27" s="62"/>
      <c r="J27" s="47"/>
      <c r="K27" s="47"/>
      <c r="L27" s="47"/>
      <c r="M27" s="61"/>
      <c r="N27" s="61"/>
      <c r="O27" s="61"/>
      <c r="P27" s="61"/>
      <c r="Q27" s="63"/>
    </row>
    <row r="28" s="8" customFormat="1" ht="30" customHeight="1" spans="1:17">
      <c r="A28" s="44"/>
      <c r="B28" s="45"/>
      <c r="C28" s="46"/>
      <c r="D28" s="47"/>
      <c r="E28" s="42" t="s">
        <v>41</v>
      </c>
      <c r="F28" s="43">
        <v>75</v>
      </c>
      <c r="G28" s="43">
        <f t="shared" si="0"/>
        <v>3.75</v>
      </c>
      <c r="H28" s="43">
        <f t="shared" si="1"/>
        <v>78.75</v>
      </c>
      <c r="I28" s="62"/>
      <c r="J28" s="47"/>
      <c r="K28" s="47"/>
      <c r="L28" s="47"/>
      <c r="M28" s="61"/>
      <c r="N28" s="61"/>
      <c r="O28" s="61"/>
      <c r="P28" s="61"/>
      <c r="Q28" s="63"/>
    </row>
    <row r="29" s="8" customFormat="1" ht="30" spans="1:19">
      <c r="A29" s="48" t="s">
        <v>29</v>
      </c>
      <c r="B29" s="49" t="s">
        <v>42</v>
      </c>
      <c r="C29" s="50" t="s">
        <v>31</v>
      </c>
      <c r="D29" s="51" t="s">
        <v>46</v>
      </c>
      <c r="E29" s="52"/>
      <c r="F29" s="53">
        <f>SUM(F24:F28)</f>
        <v>2600</v>
      </c>
      <c r="G29" s="43">
        <f t="shared" si="0"/>
        <v>130</v>
      </c>
      <c r="H29" s="43">
        <f t="shared" si="1"/>
        <v>2730</v>
      </c>
      <c r="I29" s="62"/>
      <c r="J29" s="47"/>
      <c r="K29" s="47"/>
      <c r="L29" s="47"/>
      <c r="M29" s="63"/>
      <c r="N29" s="61"/>
      <c r="O29" s="63"/>
      <c r="P29" s="61"/>
      <c r="Q29" s="63"/>
      <c r="R29" s="63"/>
      <c r="S29" s="63"/>
    </row>
    <row r="30" s="8" customFormat="1" ht="30" spans="1:19">
      <c r="A30" s="48" t="s">
        <v>29</v>
      </c>
      <c r="B30" s="49" t="s">
        <v>43</v>
      </c>
      <c r="C30" s="50" t="s">
        <v>31</v>
      </c>
      <c r="D30" s="51" t="s">
        <v>46</v>
      </c>
      <c r="E30" s="52"/>
      <c r="F30" s="53">
        <f>SUM(F29:F29)</f>
        <v>2600</v>
      </c>
      <c r="G30" s="43">
        <f t="shared" si="0"/>
        <v>130</v>
      </c>
      <c r="H30" s="43">
        <f t="shared" si="1"/>
        <v>2730</v>
      </c>
      <c r="I30" s="62"/>
      <c r="J30" s="47"/>
      <c r="K30" s="47"/>
      <c r="L30" s="47"/>
      <c r="N30" s="63"/>
      <c r="O30" s="63"/>
      <c r="P30" s="63"/>
      <c r="Q30" s="63"/>
      <c r="R30" s="63"/>
      <c r="S30" s="63"/>
    </row>
    <row r="31" s="8" customFormat="1" ht="30" spans="1:19">
      <c r="A31" s="48" t="s">
        <v>29</v>
      </c>
      <c r="B31" s="49" t="s">
        <v>44</v>
      </c>
      <c r="C31" s="50" t="s">
        <v>31</v>
      </c>
      <c r="D31" s="51" t="s">
        <v>46</v>
      </c>
      <c r="E31" s="52"/>
      <c r="F31" s="53">
        <f>SUM(F30:F30)</f>
        <v>2600</v>
      </c>
      <c r="G31" s="43">
        <f t="shared" si="0"/>
        <v>130</v>
      </c>
      <c r="H31" s="43">
        <f t="shared" si="1"/>
        <v>2730</v>
      </c>
      <c r="I31" s="64"/>
      <c r="J31" s="65"/>
      <c r="K31" s="65"/>
      <c r="L31" s="65"/>
      <c r="N31" s="63"/>
      <c r="O31" s="63"/>
      <c r="P31" s="63"/>
      <c r="Q31" s="63"/>
      <c r="R31" s="63"/>
      <c r="S31" s="63"/>
    </row>
    <row r="32" s="8" customFormat="1" ht="15" spans="1:17">
      <c r="A32" s="54" t="s">
        <v>47</v>
      </c>
      <c r="B32" s="55"/>
      <c r="C32" s="55"/>
      <c r="D32" s="51"/>
      <c r="E32" s="55"/>
      <c r="F32" s="50">
        <f>SUM(F8:F31)</f>
        <v>22048</v>
      </c>
      <c r="G32" s="43">
        <f t="shared" si="0"/>
        <v>1102.4</v>
      </c>
      <c r="H32" s="43">
        <f t="shared" si="1"/>
        <v>23150.4</v>
      </c>
      <c r="I32" s="66"/>
      <c r="J32" s="66"/>
      <c r="K32" s="66"/>
      <c r="L32" s="66"/>
      <c r="Q32" s="63"/>
    </row>
    <row r="33" s="8" customFormat="1" spans="17:17">
      <c r="Q33" s="63"/>
    </row>
    <row r="34" s="8" customFormat="1" spans="17:17">
      <c r="Q34" s="63"/>
    </row>
    <row r="35" s="8" customFormat="1" spans="17:17">
      <c r="Q35" s="63"/>
    </row>
    <row r="36" s="8" customFormat="1" spans="17:17">
      <c r="Q36" s="63"/>
    </row>
  </sheetData>
  <mergeCells count="20">
    <mergeCell ref="A1:L1"/>
    <mergeCell ref="A2:L2"/>
    <mergeCell ref="E3:F3"/>
    <mergeCell ref="E4:F4"/>
    <mergeCell ref="A8:A12"/>
    <mergeCell ref="A16:A20"/>
    <mergeCell ref="A24:A28"/>
    <mergeCell ref="B8:B12"/>
    <mergeCell ref="B16:B20"/>
    <mergeCell ref="B24:B28"/>
    <mergeCell ref="C8:C12"/>
    <mergeCell ref="C16:C20"/>
    <mergeCell ref="C24:C28"/>
    <mergeCell ref="D8:D12"/>
    <mergeCell ref="D16:D20"/>
    <mergeCell ref="D24:D28"/>
    <mergeCell ref="I8:I31"/>
    <mergeCell ref="J8:J31"/>
    <mergeCell ref="K8:K31"/>
    <mergeCell ref="L8:L31"/>
  </mergeCells>
  <pageMargins left="0.7" right="0.7" top="0.75" bottom="0.75" header="0.3" footer="0.3"/>
  <pageSetup paperSize="9" scale="6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topLeftCell="A10" workbookViewId="0">
      <selection activeCell="A37" sqref="A37"/>
    </sheetView>
  </sheetViews>
  <sheetFormatPr defaultColWidth="9" defaultRowHeight="13.5" outlineLevelCol="1"/>
  <cols>
    <col min="1" max="1" width="33.25" customWidth="1"/>
    <col min="2" max="2" width="34.625" customWidth="1"/>
  </cols>
  <sheetData>
    <row r="1" ht="30" customHeight="1" spans="1:2">
      <c r="A1" s="1" t="s">
        <v>48</v>
      </c>
      <c r="B1" s="2" t="s">
        <v>49</v>
      </c>
    </row>
    <row r="2" ht="30" customHeight="1" spans="1:2">
      <c r="A2" s="1" t="s">
        <v>50</v>
      </c>
      <c r="B2" s="3" t="s">
        <v>51</v>
      </c>
    </row>
    <row r="3" ht="30" customHeight="1" spans="1:2">
      <c r="A3" s="1" t="s">
        <v>52</v>
      </c>
      <c r="B3" s="4" t="s">
        <v>31</v>
      </c>
    </row>
    <row r="4" ht="30" customHeight="1" spans="1:2">
      <c r="A4" s="1" t="s">
        <v>53</v>
      </c>
      <c r="B4" s="2" t="s">
        <v>54</v>
      </c>
    </row>
    <row r="5" ht="30" customHeight="1" spans="1:2">
      <c r="A5" s="1" t="s">
        <v>55</v>
      </c>
      <c r="B5" s="5" t="s">
        <v>56</v>
      </c>
    </row>
    <row r="6" ht="30" customHeight="1" spans="1:2">
      <c r="A6" s="1" t="s">
        <v>57</v>
      </c>
      <c r="B6" s="4" t="s">
        <v>58</v>
      </c>
    </row>
    <row r="7" ht="30" customHeight="1" spans="1:2">
      <c r="A7" s="1" t="s">
        <v>59</v>
      </c>
      <c r="B7" s="6">
        <v>45658</v>
      </c>
    </row>
    <row r="8" ht="30" customHeight="1" spans="1:2">
      <c r="A8" s="1" t="s">
        <v>60</v>
      </c>
      <c r="B8" s="2" t="s">
        <v>61</v>
      </c>
    </row>
    <row r="9" ht="30" customHeight="1" spans="1:2">
      <c r="A9" s="1" t="s">
        <v>62</v>
      </c>
      <c r="B9" s="2" t="s">
        <v>63</v>
      </c>
    </row>
    <row r="10" ht="30" customHeight="1" spans="1:2">
      <c r="A10" s="1" t="s">
        <v>64</v>
      </c>
      <c r="B10" s="2" t="s">
        <v>65</v>
      </c>
    </row>
    <row r="22" spans="1:1">
      <c r="A22" s="67" t="s">
        <v>66</v>
      </c>
    </row>
    <row r="23" spans="1:1">
      <c r="A23" s="67" t="s">
        <v>67</v>
      </c>
    </row>
    <row r="24" spans="1:1">
      <c r="A24" s="67" t="s">
        <v>68</v>
      </c>
    </row>
    <row r="25" spans="1:1">
      <c r="A25" s="67" t="s">
        <v>69</v>
      </c>
    </row>
    <row r="26" spans="1:1">
      <c r="A26" s="67" t="s">
        <v>70</v>
      </c>
    </row>
    <row r="27" spans="1:1">
      <c r="A27" s="67" t="s">
        <v>71</v>
      </c>
    </row>
    <row r="28" spans="1:1">
      <c r="A28" s="67" t="s">
        <v>72</v>
      </c>
    </row>
    <row r="29" spans="1:1">
      <c r="A29" s="67" t="s">
        <v>73</v>
      </c>
    </row>
    <row r="30" spans="1:1">
      <c r="A30" s="67" t="s">
        <v>74</v>
      </c>
    </row>
    <row r="31" spans="1:1">
      <c r="A31" s="67" t="s">
        <v>75</v>
      </c>
    </row>
    <row r="32" spans="1:1">
      <c r="A32" s="67" t="s">
        <v>76</v>
      </c>
    </row>
    <row r="33" spans="1:1">
      <c r="A33" s="67" t="s">
        <v>77</v>
      </c>
    </row>
    <row r="34" spans="1:1">
      <c r="A34" s="67" t="s">
        <v>78</v>
      </c>
    </row>
    <row r="35" spans="1:1">
      <c r="A35" s="67" t="s">
        <v>79</v>
      </c>
    </row>
    <row r="36" spans="1:1">
      <c r="A36" s="67" t="s">
        <v>80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2025-07-22T12:57:33Z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A591DDB26D6142B498AD47AFB650DFAE_12</vt:lpwstr>
  </property>
</Properties>
</file>