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045"/>
  </bookViews>
  <sheets>
    <sheet name="明细" sheetId="1" r:id="rId1"/>
    <sheet name="箱唛扫码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<sst xmlns="http://schemas.openxmlformats.org/spreadsheetml/2006/main" count="143" uniqueCount="90">
  <si>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</si>
  <si>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</si>
  <si>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</si>
  <si>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</si>
  <si>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SF3193730252160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</si>
  <si>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</si>
  <si>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</si>
  <si>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</si>
  <si>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</si>
  <si>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</si>
  <si>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</si>
  <si>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</si>
  <si>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</si>
  <si>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</si>
  <si>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</si>
  <si>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</si>
  <si>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</si>
  <si>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</si>
  <si>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</si>
  <si>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</si>
  <si>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</si>
  <si>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</si>
  <si>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</si>
  <si>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</si>
  <si>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</si>
  <si>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t>总箱数\箱号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</si>
  <si>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</si>
  <si>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</si>
  <si>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备注(CM)</t>
  </si>
  <si>
    <t>21645-W</t>
  </si>
  <si>
    <r>
      <rPr>
        <b/>
        <sz val="11"/>
        <color theme="1"/>
        <rFont val="宋体"/>
        <charset val="134"/>
      </rPr>
      <t>黑色聚酯条码洗标</t>
    </r>
    <r>
      <rPr>
        <b/>
        <sz val="11"/>
        <color theme="1"/>
        <rFont val="Calibri"/>
        <charset val="134"/>
      </rPr>
      <t xml:space="preserve"> 
(care label )
</t>
    </r>
    <r>
      <rPr>
        <b/>
        <sz val="11"/>
        <color theme="1"/>
        <rFont val="宋体"/>
        <charset val="134"/>
      </rPr>
      <t>洗涤第一页（条码标）</t>
    </r>
  </si>
  <si>
    <t>7472/568</t>
  </si>
  <si>
    <t>XS</t>
  </si>
  <si>
    <t>1/2</t>
  </si>
  <si>
    <t>3.6</t>
  </si>
  <si>
    <t>4</t>
  </si>
  <si>
    <t>20*30*40</t>
  </si>
  <si>
    <t>S</t>
  </si>
  <si>
    <t>M</t>
  </si>
  <si>
    <t>L</t>
  </si>
  <si>
    <t>XL</t>
  </si>
  <si>
    <t>洗涤-第二页
(component label)</t>
  </si>
  <si>
    <t>251</t>
  </si>
  <si>
    <t>洗涤-第三页
(component label)</t>
  </si>
  <si>
    <t>529</t>
  </si>
  <si>
    <t>21990-W</t>
  </si>
  <si>
    <t>7472/968</t>
  </si>
  <si>
    <t>2/2</t>
  </si>
  <si>
    <t>0.6</t>
  </si>
  <si>
    <t>1</t>
  </si>
  <si>
    <t>10*12*12</t>
  </si>
  <si>
    <t>800</t>
  </si>
  <si>
    <t>合计</t>
  </si>
  <si>
    <t>收货人consigee</t>
  </si>
  <si>
    <t>PARKVIEW DRESSES LIMITED</t>
  </si>
  <si>
    <t>公司（COMPANY)</t>
  </si>
  <si>
    <t>JINDE INTERNATIONAL LIMITED</t>
  </si>
  <si>
    <t>STYLE/N0.款号:</t>
  </si>
  <si>
    <t>DESCRIPTION 品名:</t>
  </si>
  <si>
    <t>CARE LABEL</t>
  </si>
  <si>
    <t>CTN/NO.成分：</t>
  </si>
  <si>
    <t>POLYESTER涤纶</t>
  </si>
  <si>
    <t>COLOR 颜色:</t>
  </si>
  <si>
    <t>BLACK 黑色</t>
  </si>
  <si>
    <t>规格（SPECIFICATION)</t>
  </si>
  <si>
    <t>6.3*2.5cm</t>
  </si>
  <si>
    <t>QUANTITY 数量 :</t>
  </si>
  <si>
    <t>35396PCS</t>
  </si>
  <si>
    <t>LOT NO 箱号:</t>
  </si>
  <si>
    <t>3 OF 4</t>
  </si>
  <si>
    <t>Supplier 供应商：</t>
  </si>
  <si>
    <t>RECALL睿颢</t>
  </si>
  <si>
    <t>MADE IN CHINA TO BANGLADESH</t>
  </si>
  <si>
    <t>3264PCS</t>
  </si>
  <si>
    <t>4 OF 4</t>
  </si>
  <si>
    <t>07472568251010</t>
  </si>
  <si>
    <t>07472568251027</t>
  </si>
  <si>
    <t>07472568251034</t>
  </si>
  <si>
    <t>07472568251041</t>
  </si>
  <si>
    <t>07472568251058</t>
  </si>
  <si>
    <t>07472568529010</t>
  </si>
  <si>
    <t>07472568529027</t>
  </si>
  <si>
    <t>07472568529034</t>
  </si>
  <si>
    <t>07472568529041</t>
  </si>
  <si>
    <t>07472568529058</t>
  </si>
  <si>
    <t>07472968800016</t>
  </si>
  <si>
    <t>07472968800023</t>
  </si>
  <si>
    <t>07472968800030</t>
  </si>
  <si>
    <t>07472968800047</t>
  </si>
  <si>
    <t>07472968800054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</si>
</sst>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40">
    <font>
      <sz val="11"/>
      <color theme="1"/>
      <name val="宋体"/>
      <charset val="134"/>
      <scheme val="minor"/>
    </font>
    <font>
      <sz val="11"/>
      <color theme="1"/>
      <name val="Tahoma"/>
      <charset val="134"/>
    </font>
    <font>
      <sz val="14"/>
      <color theme="1"/>
      <name val="黑体"/>
      <charset val="134"/>
    </font>
    <font>
      <b/>
      <sz val="14"/>
      <color rgb="FF000000"/>
      <name val="Arial"/>
      <charset val="134"/>
    </font>
    <font>
      <b/>
      <sz val="14"/>
      <color indexed="8"/>
      <name val="宋体"/>
      <charset val="134"/>
    </font>
    <font>
      <sz val="11"/>
      <color theme="1"/>
      <name val="宋体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b/>
      <sz val="1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0"/>
      <color theme="1"/>
      <name val="Calibri"/>
      <charset val="134"/>
    </font>
    <font>
      <b/>
      <sz val="16"/>
      <color rgb="FFFF0000"/>
      <name val="Calibri"/>
      <charset val="134"/>
    </font>
    <font>
      <sz val="11"/>
      <color theme="1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3" borderId="12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4" borderId="15" applyNumberFormat="0" applyAlignment="0" applyProtection="0">
      <alignment vertical="center"/>
    </xf>
    <xf numFmtId="0" fontId="29" fillId="5" borderId="16" applyNumberFormat="0" applyAlignment="0" applyProtection="0">
      <alignment vertical="center"/>
    </xf>
    <xf numFmtId="0" fontId="30" fillId="5" borderId="15" applyNumberFormat="0" applyAlignment="0" applyProtection="0">
      <alignment vertical="center"/>
    </xf>
    <xf numFmtId="0" fontId="31" fillId="6" borderId="17" applyNumberFormat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3" fillId="0" borderId="19" applyNumberFormat="0" applyFill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9" fillId="0" borderId="0">
      <alignment vertical="center"/>
    </xf>
  </cellStyleXfs>
  <cellXfs count="64">
    <xf numFmtId="0" fontId="0" fillId="0" borderId="0" xfId="0">
      <alignment vertical="center"/>
    </xf>
    <xf numFmtId="0" fontId="1" fillId="0" borderId="0" xfId="0" applyFont="1" applyFill="1" applyAlignment="1"/>
    <xf numFmtId="0" fontId="2" fillId="2" borderId="1" xfId="49" applyFont="1" applyFill="1" applyBorder="1" applyAlignment="1">
      <alignment vertical="center"/>
    </xf>
    <xf numFmtId="0" fontId="3" fillId="2" borderId="2" xfId="0" applyFont="1" applyFill="1" applyBorder="1" applyAlignment="1">
      <alignment horizontal="center" vertical="center" wrapText="1"/>
    </xf>
    <xf numFmtId="0" fontId="2" fillId="0" borderId="3" xfId="49" applyFont="1" applyFill="1" applyBorder="1" applyAlignment="1">
      <alignment vertical="center"/>
    </xf>
    <xf numFmtId="0" fontId="2" fillId="0" borderId="4" xfId="49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vertical="center"/>
    </xf>
    <xf numFmtId="0" fontId="4" fillId="0" borderId="4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5" fillId="0" borderId="0" xfId="0" applyFont="1" applyFill="1" applyAlignment="1"/>
    <xf numFmtId="14" fontId="4" fillId="0" borderId="4" xfId="0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vertical="center"/>
    </xf>
    <xf numFmtId="14" fontId="4" fillId="0" borderId="5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right" vertical="center"/>
    </xf>
    <xf numFmtId="14" fontId="9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176" fontId="8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49" fontId="9" fillId="0" borderId="8" xfId="0" applyNumberFormat="1" applyFont="1" applyFill="1" applyBorder="1" applyAlignment="1">
      <alignment horizontal="center" vertical="center"/>
    </xf>
    <xf numFmtId="49" fontId="9" fillId="0" borderId="9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vertical="center"/>
    </xf>
    <xf numFmtId="176" fontId="13" fillId="0" borderId="0" xfId="0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justify" vertical="center"/>
    </xf>
    <xf numFmtId="177" fontId="15" fillId="0" borderId="0" xfId="0" applyNumberFormat="1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center" vertical="center"/>
    </xf>
    <xf numFmtId="0" fontId="16" fillId="0" borderId="5" xfId="49" applyFont="1" applyFill="1" applyBorder="1" applyAlignment="1">
      <alignment horizontal="center" vertical="center" wrapText="1"/>
    </xf>
    <xf numFmtId="178" fontId="16" fillId="0" borderId="5" xfId="49" applyNumberFormat="1" applyFont="1" applyFill="1" applyBorder="1" applyAlignment="1">
      <alignment horizontal="center" vertical="center" wrapText="1"/>
    </xf>
    <xf numFmtId="177" fontId="16" fillId="0" borderId="5" xfId="49" applyNumberFormat="1" applyFont="1" applyFill="1" applyBorder="1" applyAlignment="1">
      <alignment horizontal="center" vertical="center" wrapText="1"/>
    </xf>
    <xf numFmtId="49" fontId="16" fillId="0" borderId="5" xfId="49" applyNumberFormat="1" applyFont="1" applyFill="1" applyBorder="1" applyAlignment="1">
      <alignment horizontal="center" vertical="center" wrapText="1"/>
    </xf>
    <xf numFmtId="176" fontId="16" fillId="0" borderId="5" xfId="49" applyNumberFormat="1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/>
    </xf>
    <xf numFmtId="0" fontId="17" fillId="0" borderId="5" xfId="49" applyFont="1" applyFill="1" applyBorder="1" applyAlignment="1">
      <alignment horizontal="center" vertical="center" wrapText="1"/>
    </xf>
    <xf numFmtId="15" fontId="17" fillId="0" borderId="5" xfId="49" applyNumberFormat="1" applyFont="1" applyFill="1" applyBorder="1" applyAlignment="1">
      <alignment horizontal="center" vertical="center" wrapText="1"/>
    </xf>
    <xf numFmtId="49" fontId="17" fillId="0" borderId="5" xfId="49" applyNumberFormat="1" applyFont="1" applyFill="1" applyBorder="1" applyAlignment="1">
      <alignment horizontal="center" vertical="center" wrapText="1"/>
    </xf>
    <xf numFmtId="49" fontId="18" fillId="0" borderId="5" xfId="49" applyNumberFormat="1" applyFont="1" applyFill="1" applyBorder="1" applyAlignment="1">
      <alignment horizontal="center" vertical="center" wrapText="1"/>
    </xf>
    <xf numFmtId="177" fontId="18" fillId="0" borderId="5" xfId="49" applyNumberFormat="1" applyFont="1" applyFill="1" applyBorder="1" applyAlignment="1">
      <alignment horizontal="center" vertical="center" wrapText="1"/>
    </xf>
    <xf numFmtId="176" fontId="17" fillId="0" borderId="5" xfId="49" applyNumberFormat="1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 wrapText="1"/>
    </xf>
    <xf numFmtId="49" fontId="8" fillId="0" borderId="5" xfId="0" applyNumberFormat="1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176" fontId="8" fillId="0" borderId="5" xfId="0" applyNumberFormat="1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/>
    </xf>
    <xf numFmtId="49" fontId="8" fillId="0" borderId="10" xfId="0" applyNumberFormat="1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 wrapText="1"/>
    </xf>
    <xf numFmtId="49" fontId="19" fillId="0" borderId="5" xfId="49" applyNumberFormat="1" applyFont="1" applyFill="1" applyBorder="1" applyAlignment="1">
      <alignment horizontal="center" vertical="center" wrapText="1"/>
    </xf>
    <xf numFmtId="179" fontId="8" fillId="0" borderId="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179" fontId="13" fillId="0" borderId="0" xfId="0" applyNumberFormat="1" applyFont="1" applyFill="1" applyBorder="1" applyAlignment="1">
      <alignment horizontal="center" vertical="center"/>
    </xf>
    <xf numFmtId="49" fontId="7" fillId="0" borderId="5" xfId="0" applyNumberFormat="1" applyFont="1" applyFill="1" applyBorder="1" applyAlignment="1">
      <alignment horizontal="center" vertical="center"/>
    </xf>
    <xf numFmtId="49" fontId="8" fillId="0" borderId="0" xfId="0" applyNumberFormat="1" applyFont="1" applyFill="1" applyBorder="1" applyAlignment="1">
      <alignment horizontal="center" vertical="center"/>
    </xf>
    <xf numFmtId="0" fontId="0" fillId="0" borderId="5" xfId="0" applyFont="1" applyFill="1" applyBorder="1" applyAlignment="1">
      <alignment vertical="center"/>
    </xf>
    <xf numFmtId="0" fontId="1" fillId="0" borderId="0" xfId="0" applyFont="1" applyFill="1" applyAlignment="1" quotePrefix="1"/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1298575</xdr:colOff>
      <xdr:row>2</xdr:row>
      <xdr:rowOff>111760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42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1298575</xdr:colOff>
      <xdr:row>2</xdr:row>
      <xdr:rowOff>111760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42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1298575</xdr:colOff>
      <xdr:row>2</xdr:row>
      <xdr:rowOff>111760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42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133350</xdr:colOff>
      <xdr:row>2</xdr:row>
      <xdr:rowOff>295275</xdr:rowOff>
    </xdr:from>
    <xdr:to>
      <xdr:col>11</xdr:col>
      <xdr:colOff>190500</xdr:colOff>
      <xdr:row>4</xdr:row>
      <xdr:rowOff>28575</xdr:rowOff>
    </xdr:to>
    <xdr:pic>
      <xdr:nvPicPr>
        <xdr:cNvPr id="5" name="图片 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334125" y="1097915"/>
          <a:ext cx="3371850" cy="2571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9"/>
  <sheetViews>
    <sheetView tabSelected="1" workbookViewId="0">
      <selection activeCell="G24" sqref="G24"/>
    </sheetView>
  </sheetViews>
  <sheetFormatPr defaultColWidth="9" defaultRowHeight="13.5"/>
  <cols>
    <col min="1" max="1" width="11.5" style="16" customWidth="1"/>
    <col min="2" max="2" width="34.875" style="16" customWidth="1"/>
    <col min="3" max="3" width="10.75" style="16" customWidth="1"/>
    <col min="4" max="4" width="7.875" style="16" customWidth="1"/>
    <col min="5" max="5" width="7.375" style="16" customWidth="1"/>
    <col min="6" max="8" width="9" style="16"/>
    <col min="9" max="9" width="7.5" style="16" customWidth="1"/>
    <col min="10" max="16384" width="9" style="16"/>
  </cols>
  <sheetData>
    <row r="1" s="16" customFormat="1" ht="36.95" customHeight="1" spans="1:12">
      <c r="A1" s="17" t="s">
        <v>0</v>
      </c>
      <c r="B1" s="18"/>
      <c r="C1" s="18"/>
      <c r="D1" s="18"/>
      <c r="E1" s="18"/>
      <c r="F1" s="18"/>
      <c r="G1" s="18"/>
      <c r="H1" s="19"/>
      <c r="I1" s="18"/>
      <c r="J1" s="18"/>
      <c r="K1" s="18"/>
      <c r="L1" s="18"/>
    </row>
    <row r="2" s="16" customFormat="1" ht="26.25" spans="1:12">
      <c r="A2" s="17" t="s">
        <v>1</v>
      </c>
      <c r="B2" s="18"/>
      <c r="C2" s="18"/>
      <c r="D2" s="18"/>
      <c r="E2" s="18"/>
      <c r="F2" s="18"/>
      <c r="G2" s="18"/>
      <c r="H2" s="19"/>
      <c r="I2" s="18"/>
      <c r="J2" s="18"/>
      <c r="K2" s="18"/>
      <c r="L2" s="18"/>
    </row>
    <row r="3" s="16" customFormat="1" ht="26.25" spans="1:12">
      <c r="A3" s="20"/>
      <c r="B3" s="20"/>
      <c r="C3" s="20"/>
      <c r="D3" s="21" t="s">
        <v>2</v>
      </c>
      <c r="E3" s="22">
        <v>45864</v>
      </c>
      <c r="F3" s="22"/>
      <c r="G3" s="23"/>
      <c r="H3" s="24"/>
      <c r="I3" s="18"/>
      <c r="J3" s="58"/>
      <c r="K3" s="58"/>
      <c r="L3" s="20"/>
    </row>
    <row r="4" s="16" customFormat="1" ht="15" spans="1:12">
      <c r="A4" s="20"/>
      <c r="B4" s="20"/>
      <c r="C4" s="20"/>
      <c r="D4" s="25" t="s">
        <v>3</v>
      </c>
      <c r="E4" s="26" t="s">
        <v>4</v>
      </c>
      <c r="F4" s="27"/>
      <c r="G4" s="28"/>
      <c r="H4" s="29"/>
      <c r="I4" s="59"/>
      <c r="J4" s="60"/>
      <c r="K4" s="60"/>
      <c r="L4" s="59"/>
    </row>
    <row r="5" s="16" customFormat="1" ht="26.25" spans="1:12">
      <c r="A5" s="20"/>
      <c r="B5" s="30"/>
      <c r="C5" s="20"/>
      <c r="D5" s="20"/>
      <c r="E5" s="20"/>
      <c r="F5" s="20"/>
      <c r="G5" s="31"/>
      <c r="H5" s="24"/>
      <c r="I5" s="18"/>
      <c r="J5" s="58"/>
      <c r="K5" s="58"/>
      <c r="L5" s="20"/>
    </row>
    <row r="6" s="16" customFormat="1" ht="25.5" spans="1:12">
      <c r="A6" s="32" t="s">
        <v>5</v>
      </c>
      <c r="B6" s="33" t="s">
        <v>6</v>
      </c>
      <c r="C6" s="33" t="s">
        <v>7</v>
      </c>
      <c r="D6" s="34" t="s">
        <v>8</v>
      </c>
      <c r="E6" s="34" t="s">
        <v>9</v>
      </c>
      <c r="F6" s="35" t="s">
        <v>10</v>
      </c>
      <c r="G6" s="36" t="s">
        <v>11</v>
      </c>
      <c r="H6" s="37" t="s">
        <v>12</v>
      </c>
      <c r="I6" s="36" t="s">
        <v>13</v>
      </c>
      <c r="J6" s="36" t="s">
        <v>14</v>
      </c>
      <c r="K6" s="36" t="s">
        <v>15</v>
      </c>
      <c r="L6" s="33" t="s">
        <v>16</v>
      </c>
    </row>
    <row r="7" s="16" customFormat="1" ht="24.75" spans="1:12">
      <c r="A7" s="38" t="s">
        <v>17</v>
      </c>
      <c r="B7" s="39" t="s">
        <v>18</v>
      </c>
      <c r="C7" s="40" t="s">
        <v>19</v>
      </c>
      <c r="D7" s="41" t="s">
        <v>20</v>
      </c>
      <c r="E7" s="42" t="s">
        <v>21</v>
      </c>
      <c r="F7" s="43" t="s">
        <v>22</v>
      </c>
      <c r="G7" s="41" t="s">
        <v>23</v>
      </c>
      <c r="H7" s="44" t="s">
        <v>24</v>
      </c>
      <c r="I7" s="41" t="s">
        <v>25</v>
      </c>
      <c r="J7" s="41" t="s">
        <v>26</v>
      </c>
      <c r="K7" s="41" t="s">
        <v>27</v>
      </c>
      <c r="L7" s="39" t="s">
        <v>28</v>
      </c>
    </row>
    <row r="8" s="16" customFormat="1" ht="15" customHeight="1" spans="1:15">
      <c r="A8" s="45" t="s">
        <v>29</v>
      </c>
      <c r="B8" s="46" t="s">
        <v>30</v>
      </c>
      <c r="C8" s="45" t="s">
        <v>31</v>
      </c>
      <c r="D8" s="45">
        <v>251</v>
      </c>
      <c r="E8" s="47" t="s">
        <v>32</v>
      </c>
      <c r="F8" s="48">
        <v>408</v>
      </c>
      <c r="G8" s="49">
        <f>(F8*0.05)</f>
        <v>20.4</v>
      </c>
      <c r="H8" s="49">
        <f>(F8+G8)</f>
        <v>428.4</v>
      </c>
      <c r="I8" s="61" t="s">
        <v>33</v>
      </c>
      <c r="J8" s="47" t="s">
        <v>34</v>
      </c>
      <c r="K8" s="47" t="s">
        <v>35</v>
      </c>
      <c r="L8" s="47" t="s">
        <v>36</v>
      </c>
      <c r="O8" s="62"/>
    </row>
    <row r="9" s="16" customFormat="1" ht="15" customHeight="1" spans="1:15">
      <c r="A9" s="50"/>
      <c r="B9" s="51"/>
      <c r="C9" s="50"/>
      <c r="D9" s="50"/>
      <c r="E9" s="47" t="s">
        <v>37</v>
      </c>
      <c r="F9" s="48">
        <v>1367</v>
      </c>
      <c r="G9" s="49">
        <f t="shared" ref="G9:G29" si="0">(F9*0.05)</f>
        <v>68.35</v>
      </c>
      <c r="H9" s="49">
        <f t="shared" ref="H9:H29" si="1">(F9+G9)</f>
        <v>1435.35</v>
      </c>
      <c r="I9" s="61"/>
      <c r="J9" s="47"/>
      <c r="K9" s="47"/>
      <c r="L9" s="47"/>
      <c r="O9" s="62"/>
    </row>
    <row r="10" s="16" customFormat="1" ht="15" customHeight="1" spans="1:15">
      <c r="A10" s="50"/>
      <c r="B10" s="51"/>
      <c r="C10" s="50"/>
      <c r="D10" s="50"/>
      <c r="E10" s="47" t="s">
        <v>38</v>
      </c>
      <c r="F10" s="48">
        <v>2374</v>
      </c>
      <c r="G10" s="49">
        <f t="shared" si="0"/>
        <v>118.7</v>
      </c>
      <c r="H10" s="49">
        <f t="shared" si="1"/>
        <v>2492.7</v>
      </c>
      <c r="I10" s="61"/>
      <c r="J10" s="47"/>
      <c r="K10" s="47"/>
      <c r="L10" s="47"/>
      <c r="O10" s="62"/>
    </row>
    <row r="11" s="16" customFormat="1" ht="15" customHeight="1" spans="1:15">
      <c r="A11" s="50"/>
      <c r="B11" s="51"/>
      <c r="C11" s="50"/>
      <c r="D11" s="50"/>
      <c r="E11" s="47" t="s">
        <v>39</v>
      </c>
      <c r="F11" s="48">
        <v>1502</v>
      </c>
      <c r="G11" s="49">
        <f t="shared" si="0"/>
        <v>75.1</v>
      </c>
      <c r="H11" s="49">
        <f t="shared" si="1"/>
        <v>1577.1</v>
      </c>
      <c r="I11" s="61"/>
      <c r="J11" s="47"/>
      <c r="K11" s="47"/>
      <c r="L11" s="47"/>
      <c r="O11" s="62"/>
    </row>
    <row r="12" s="16" customFormat="1" ht="15" customHeight="1" spans="1:15">
      <c r="A12" s="50"/>
      <c r="B12" s="51"/>
      <c r="C12" s="50"/>
      <c r="D12" s="50"/>
      <c r="E12" s="47" t="s">
        <v>40</v>
      </c>
      <c r="F12" s="48">
        <v>478</v>
      </c>
      <c r="G12" s="49">
        <f t="shared" si="0"/>
        <v>23.9</v>
      </c>
      <c r="H12" s="49">
        <f t="shared" si="1"/>
        <v>501.9</v>
      </c>
      <c r="I12" s="61"/>
      <c r="J12" s="47"/>
      <c r="K12" s="47"/>
      <c r="L12" s="47"/>
      <c r="O12" s="62"/>
    </row>
    <row r="13" s="16" customFormat="1" ht="39.95" customHeight="1" spans="1:12">
      <c r="A13" s="52" t="s">
        <v>29</v>
      </c>
      <c r="B13" s="53" t="s">
        <v>41</v>
      </c>
      <c r="C13" s="54" t="s">
        <v>31</v>
      </c>
      <c r="D13" s="55" t="s">
        <v>42</v>
      </c>
      <c r="E13" s="47"/>
      <c r="F13" s="48">
        <f>SUM(F8:F12)</f>
        <v>6129</v>
      </c>
      <c r="G13" s="49">
        <f t="shared" si="0"/>
        <v>306.45</v>
      </c>
      <c r="H13" s="49">
        <f t="shared" si="1"/>
        <v>6435.45</v>
      </c>
      <c r="I13" s="61"/>
      <c r="J13" s="47"/>
      <c r="K13" s="47"/>
      <c r="L13" s="47"/>
    </row>
    <row r="14" s="16" customFormat="1" ht="39.95" customHeight="1" spans="1:12">
      <c r="A14" s="52" t="s">
        <v>29</v>
      </c>
      <c r="B14" s="53" t="s">
        <v>43</v>
      </c>
      <c r="C14" s="54" t="s">
        <v>31</v>
      </c>
      <c r="D14" s="55" t="s">
        <v>42</v>
      </c>
      <c r="E14" s="47"/>
      <c r="F14" s="48">
        <f>SUM(F13:F13)</f>
        <v>6129</v>
      </c>
      <c r="G14" s="49">
        <f t="shared" si="0"/>
        <v>306.45</v>
      </c>
      <c r="H14" s="49">
        <f t="shared" si="1"/>
        <v>6435.45</v>
      </c>
      <c r="I14" s="61"/>
      <c r="J14" s="47"/>
      <c r="K14" s="47"/>
      <c r="L14" s="47"/>
    </row>
    <row r="15" s="16" customFormat="1" ht="15" customHeight="1" spans="1:15">
      <c r="A15" s="45" t="s">
        <v>29</v>
      </c>
      <c r="B15" s="46" t="s">
        <v>30</v>
      </c>
      <c r="C15" s="45" t="s">
        <v>31</v>
      </c>
      <c r="D15" s="45">
        <v>529</v>
      </c>
      <c r="E15" s="47" t="s">
        <v>32</v>
      </c>
      <c r="F15" s="48">
        <v>357</v>
      </c>
      <c r="G15" s="49">
        <f t="shared" si="0"/>
        <v>17.85</v>
      </c>
      <c r="H15" s="49">
        <f t="shared" si="1"/>
        <v>374.85</v>
      </c>
      <c r="I15" s="61"/>
      <c r="J15" s="47"/>
      <c r="K15" s="47"/>
      <c r="L15" s="47"/>
      <c r="O15" s="62"/>
    </row>
    <row r="16" s="16" customFormat="1" ht="15" customHeight="1" spans="1:15">
      <c r="A16" s="50"/>
      <c r="B16" s="51"/>
      <c r="C16" s="50"/>
      <c r="D16" s="50"/>
      <c r="E16" s="47" t="s">
        <v>37</v>
      </c>
      <c r="F16" s="48">
        <v>1071</v>
      </c>
      <c r="G16" s="49">
        <f t="shared" si="0"/>
        <v>53.55</v>
      </c>
      <c r="H16" s="49">
        <f t="shared" si="1"/>
        <v>1124.55</v>
      </c>
      <c r="I16" s="61"/>
      <c r="J16" s="47"/>
      <c r="K16" s="47"/>
      <c r="L16" s="47"/>
      <c r="O16" s="62"/>
    </row>
    <row r="17" s="16" customFormat="1" ht="15" customHeight="1" spans="1:15">
      <c r="A17" s="50"/>
      <c r="B17" s="51"/>
      <c r="C17" s="50"/>
      <c r="D17" s="50"/>
      <c r="E17" s="47" t="s">
        <v>38</v>
      </c>
      <c r="F17" s="48">
        <v>2021</v>
      </c>
      <c r="G17" s="49">
        <f t="shared" si="0"/>
        <v>101.05</v>
      </c>
      <c r="H17" s="49">
        <f t="shared" si="1"/>
        <v>2122.05</v>
      </c>
      <c r="I17" s="61"/>
      <c r="J17" s="47"/>
      <c r="K17" s="47"/>
      <c r="L17" s="47"/>
      <c r="O17" s="62"/>
    </row>
    <row r="18" s="16" customFormat="1" ht="15" customHeight="1" spans="1:15">
      <c r="A18" s="50"/>
      <c r="B18" s="51"/>
      <c r="C18" s="50"/>
      <c r="D18" s="50"/>
      <c r="E18" s="47" t="s">
        <v>39</v>
      </c>
      <c r="F18" s="48">
        <v>1193</v>
      </c>
      <c r="G18" s="49">
        <f t="shared" si="0"/>
        <v>59.65</v>
      </c>
      <c r="H18" s="49">
        <f t="shared" si="1"/>
        <v>1252.65</v>
      </c>
      <c r="I18" s="61"/>
      <c r="J18" s="47"/>
      <c r="K18" s="47"/>
      <c r="L18" s="47"/>
      <c r="O18" s="62"/>
    </row>
    <row r="19" s="16" customFormat="1" ht="15" customHeight="1" spans="1:15">
      <c r="A19" s="50"/>
      <c r="B19" s="51"/>
      <c r="C19" s="50"/>
      <c r="D19" s="50"/>
      <c r="E19" s="47" t="s">
        <v>40</v>
      </c>
      <c r="F19" s="48">
        <v>466</v>
      </c>
      <c r="G19" s="49">
        <f t="shared" si="0"/>
        <v>23.3</v>
      </c>
      <c r="H19" s="49">
        <f t="shared" si="1"/>
        <v>489.3</v>
      </c>
      <c r="I19" s="61"/>
      <c r="J19" s="47"/>
      <c r="K19" s="47"/>
      <c r="L19" s="47"/>
      <c r="O19" s="62"/>
    </row>
    <row r="20" s="16" customFormat="1" ht="39.95" customHeight="1" spans="1:12">
      <c r="A20" s="52" t="s">
        <v>29</v>
      </c>
      <c r="B20" s="53" t="s">
        <v>41</v>
      </c>
      <c r="C20" s="54" t="s">
        <v>31</v>
      </c>
      <c r="D20" s="55" t="s">
        <v>44</v>
      </c>
      <c r="E20" s="47"/>
      <c r="F20" s="48">
        <f>SUM(F15:F19)</f>
        <v>5108</v>
      </c>
      <c r="G20" s="49">
        <f t="shared" si="0"/>
        <v>255.4</v>
      </c>
      <c r="H20" s="49">
        <f t="shared" si="1"/>
        <v>5363.4</v>
      </c>
      <c r="I20" s="61"/>
      <c r="J20" s="47"/>
      <c r="K20" s="47"/>
      <c r="L20" s="47"/>
    </row>
    <row r="21" s="16" customFormat="1" ht="39.95" customHeight="1" spans="1:12">
      <c r="A21" s="52" t="s">
        <v>29</v>
      </c>
      <c r="B21" s="53" t="s">
        <v>43</v>
      </c>
      <c r="C21" s="54" t="s">
        <v>31</v>
      </c>
      <c r="D21" s="55" t="s">
        <v>44</v>
      </c>
      <c r="E21" s="47"/>
      <c r="F21" s="48">
        <f>SUM(F20:F20)</f>
        <v>5108</v>
      </c>
      <c r="G21" s="49">
        <f t="shared" si="0"/>
        <v>255.4</v>
      </c>
      <c r="H21" s="49">
        <f t="shared" si="1"/>
        <v>5363.4</v>
      </c>
      <c r="I21" s="61"/>
      <c r="J21" s="47"/>
      <c r="K21" s="47"/>
      <c r="L21" s="47"/>
    </row>
    <row r="22" s="16" customFormat="1" ht="15" customHeight="1" spans="1:15">
      <c r="A22" s="45" t="s">
        <v>45</v>
      </c>
      <c r="B22" s="46" t="s">
        <v>30</v>
      </c>
      <c r="C22" s="45" t="s">
        <v>46</v>
      </c>
      <c r="D22" s="45">
        <v>800</v>
      </c>
      <c r="E22" s="47" t="s">
        <v>32</v>
      </c>
      <c r="F22" s="48">
        <v>82</v>
      </c>
      <c r="G22" s="49">
        <f t="shared" si="0"/>
        <v>4.1</v>
      </c>
      <c r="H22" s="49">
        <f t="shared" si="1"/>
        <v>86.1</v>
      </c>
      <c r="I22" s="61" t="s">
        <v>47</v>
      </c>
      <c r="J22" s="47" t="s">
        <v>48</v>
      </c>
      <c r="K22" s="47" t="s">
        <v>49</v>
      </c>
      <c r="L22" s="47" t="s">
        <v>50</v>
      </c>
      <c r="O22" s="62"/>
    </row>
    <row r="23" s="16" customFormat="1" ht="15" customHeight="1" spans="1:15">
      <c r="A23" s="50"/>
      <c r="B23" s="51"/>
      <c r="C23" s="50"/>
      <c r="D23" s="50"/>
      <c r="E23" s="47" t="s">
        <v>37</v>
      </c>
      <c r="F23" s="48">
        <v>204</v>
      </c>
      <c r="G23" s="49">
        <f t="shared" si="0"/>
        <v>10.2</v>
      </c>
      <c r="H23" s="49">
        <f t="shared" si="1"/>
        <v>214.2</v>
      </c>
      <c r="I23" s="61"/>
      <c r="J23" s="47"/>
      <c r="K23" s="47"/>
      <c r="L23" s="47"/>
      <c r="O23" s="62"/>
    </row>
    <row r="24" s="16" customFormat="1" ht="15" customHeight="1" spans="1:15">
      <c r="A24" s="50"/>
      <c r="B24" s="51"/>
      <c r="C24" s="50"/>
      <c r="D24" s="50"/>
      <c r="E24" s="47" t="s">
        <v>38</v>
      </c>
      <c r="F24" s="48">
        <v>365</v>
      </c>
      <c r="G24" s="49">
        <f t="shared" si="0"/>
        <v>18.25</v>
      </c>
      <c r="H24" s="49">
        <f t="shared" si="1"/>
        <v>383.25</v>
      </c>
      <c r="I24" s="61"/>
      <c r="J24" s="47"/>
      <c r="K24" s="47"/>
      <c r="L24" s="47"/>
      <c r="O24" s="62"/>
    </row>
    <row r="25" s="16" customFormat="1" ht="15" customHeight="1" spans="1:15">
      <c r="A25" s="50"/>
      <c r="B25" s="51"/>
      <c r="C25" s="50"/>
      <c r="D25" s="50"/>
      <c r="E25" s="47" t="s">
        <v>39</v>
      </c>
      <c r="F25" s="48">
        <v>273</v>
      </c>
      <c r="G25" s="49">
        <f t="shared" si="0"/>
        <v>13.65</v>
      </c>
      <c r="H25" s="49">
        <f t="shared" si="1"/>
        <v>286.65</v>
      </c>
      <c r="I25" s="61"/>
      <c r="J25" s="47"/>
      <c r="K25" s="47"/>
      <c r="L25" s="47"/>
      <c r="O25" s="62"/>
    </row>
    <row r="26" s="16" customFormat="1" ht="15" customHeight="1" spans="1:15">
      <c r="A26" s="50"/>
      <c r="B26" s="51"/>
      <c r="C26" s="50"/>
      <c r="D26" s="50"/>
      <c r="E26" s="47" t="s">
        <v>40</v>
      </c>
      <c r="F26" s="48">
        <v>112</v>
      </c>
      <c r="G26" s="49">
        <f t="shared" si="0"/>
        <v>5.6</v>
      </c>
      <c r="H26" s="49">
        <f t="shared" si="1"/>
        <v>117.6</v>
      </c>
      <c r="I26" s="61"/>
      <c r="J26" s="47"/>
      <c r="K26" s="47"/>
      <c r="L26" s="47"/>
      <c r="O26" s="62"/>
    </row>
    <row r="27" s="16" customFormat="1" ht="39.95" customHeight="1" spans="1:12">
      <c r="A27" s="52" t="s">
        <v>45</v>
      </c>
      <c r="B27" s="53" t="s">
        <v>41</v>
      </c>
      <c r="C27" s="54" t="s">
        <v>46</v>
      </c>
      <c r="D27" s="55" t="s">
        <v>51</v>
      </c>
      <c r="E27" s="47"/>
      <c r="F27" s="48">
        <f>SUM(F22:F26)</f>
        <v>1036</v>
      </c>
      <c r="G27" s="49">
        <f t="shared" si="0"/>
        <v>51.8</v>
      </c>
      <c r="H27" s="49">
        <f t="shared" si="1"/>
        <v>1087.8</v>
      </c>
      <c r="I27" s="61"/>
      <c r="J27" s="47"/>
      <c r="K27" s="47"/>
      <c r="L27" s="47"/>
    </row>
    <row r="28" s="16" customFormat="1" ht="39.95" customHeight="1" spans="1:12">
      <c r="A28" s="52" t="s">
        <v>45</v>
      </c>
      <c r="B28" s="53" t="s">
        <v>43</v>
      </c>
      <c r="C28" s="54" t="s">
        <v>46</v>
      </c>
      <c r="D28" s="55" t="s">
        <v>51</v>
      </c>
      <c r="E28" s="47"/>
      <c r="F28" s="48">
        <f>SUM(F27:F27)</f>
        <v>1036</v>
      </c>
      <c r="G28" s="49">
        <f t="shared" si="0"/>
        <v>51.8</v>
      </c>
      <c r="H28" s="49">
        <f t="shared" si="1"/>
        <v>1087.8</v>
      </c>
      <c r="I28" s="61"/>
      <c r="J28" s="47"/>
      <c r="K28" s="47"/>
      <c r="L28" s="47"/>
    </row>
    <row r="29" s="16" customFormat="1" ht="26.1" customHeight="1" spans="1:12">
      <c r="A29" s="53" t="s">
        <v>52</v>
      </c>
      <c r="B29" s="56"/>
      <c r="C29" s="48"/>
      <c r="D29" s="48"/>
      <c r="E29" s="57"/>
      <c r="F29" s="48">
        <f>SUM(F8:F28)</f>
        <v>36819</v>
      </c>
      <c r="G29" s="49">
        <f t="shared" si="0"/>
        <v>1840.95</v>
      </c>
      <c r="H29" s="49">
        <f t="shared" si="1"/>
        <v>38659.95</v>
      </c>
      <c r="I29" s="63"/>
      <c r="J29" s="63"/>
      <c r="K29" s="63"/>
      <c r="L29" s="63"/>
    </row>
  </sheetData>
  <mergeCells count="24">
    <mergeCell ref="A1:L1"/>
    <mergeCell ref="A2:L2"/>
    <mergeCell ref="E3:F3"/>
    <mergeCell ref="E4:F4"/>
    <mergeCell ref="A8:A12"/>
    <mergeCell ref="A15:A19"/>
    <mergeCell ref="A22:A26"/>
    <mergeCell ref="B8:B12"/>
    <mergeCell ref="B15:B19"/>
    <mergeCell ref="B22:B26"/>
    <mergeCell ref="C8:C12"/>
    <mergeCell ref="C15:C19"/>
    <mergeCell ref="C22:C26"/>
    <mergeCell ref="D8:D12"/>
    <mergeCell ref="D15:D19"/>
    <mergeCell ref="D22:D26"/>
    <mergeCell ref="I8:I21"/>
    <mergeCell ref="I22:I28"/>
    <mergeCell ref="J8:J21"/>
    <mergeCell ref="J22:J28"/>
    <mergeCell ref="K8:K21"/>
    <mergeCell ref="K22:K28"/>
    <mergeCell ref="L8:L21"/>
    <mergeCell ref="L22:L28"/>
  </mergeCells>
  <pageMargins left="0.75" right="0.75" top="1" bottom="1" header="0.5" footer="0.5"/>
  <pageSetup paperSize="9" scale="65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4:C49"/>
  <sheetViews>
    <sheetView topLeftCell="A16" workbookViewId="0">
      <selection activeCell="A50" sqref="A50"/>
    </sheetView>
  </sheetViews>
  <sheetFormatPr defaultColWidth="9" defaultRowHeight="14.25" outlineLevelCol="2"/>
  <cols>
    <col min="1" max="1" width="34.875" style="1" customWidth="1"/>
    <col min="2" max="2" width="44.5666666666667" style="1" customWidth="1"/>
    <col min="3" max="3" width="36.0833333333333" style="1" customWidth="1"/>
    <col min="4" max="16384" width="9" style="1"/>
  </cols>
  <sheetData>
    <row r="4" s="1" customFormat="1" ht="15"/>
    <row r="5" s="1" customFormat="1" ht="18.75" spans="1:2">
      <c r="A5" s="2" t="s">
        <v>53</v>
      </c>
      <c r="B5" s="3" t="s">
        <v>54</v>
      </c>
    </row>
    <row r="6" s="1" customFormat="1" ht="18.75" spans="1:2">
      <c r="A6" s="4" t="s">
        <v>55</v>
      </c>
      <c r="B6" s="5" t="s">
        <v>56</v>
      </c>
    </row>
    <row r="7" s="1" customFormat="1" ht="18.75" spans="1:2">
      <c r="A7" s="6" t="s">
        <v>57</v>
      </c>
      <c r="B7" s="7" t="s">
        <v>31</v>
      </c>
    </row>
    <row r="8" s="1" customFormat="1" ht="18.75" spans="1:2">
      <c r="A8" s="6" t="s">
        <v>58</v>
      </c>
      <c r="B8" s="8" t="s">
        <v>59</v>
      </c>
    </row>
    <row r="9" s="1" customFormat="1" ht="18.75" spans="1:2">
      <c r="A9" s="6" t="s">
        <v>60</v>
      </c>
      <c r="B9" s="9" t="s">
        <v>61</v>
      </c>
    </row>
    <row r="10" s="1" customFormat="1" ht="18.75" spans="1:2">
      <c r="A10" s="6" t="s">
        <v>62</v>
      </c>
      <c r="B10" s="8" t="s">
        <v>63</v>
      </c>
    </row>
    <row r="11" s="1" customFormat="1" ht="18.75" spans="1:2">
      <c r="A11" s="6" t="s">
        <v>64</v>
      </c>
      <c r="B11" s="8" t="s">
        <v>65</v>
      </c>
    </row>
    <row r="12" s="1" customFormat="1" ht="18.75" spans="1:3">
      <c r="A12" s="6" t="s">
        <v>66</v>
      </c>
      <c r="B12" s="9" t="s">
        <v>67</v>
      </c>
      <c r="C12" s="10"/>
    </row>
    <row r="13" s="1" customFormat="1" ht="18.75" spans="1:3">
      <c r="A13" s="6" t="s">
        <v>68</v>
      </c>
      <c r="B13" s="11" t="s">
        <v>69</v>
      </c>
      <c r="C13" s="10"/>
    </row>
    <row r="14" s="1" customFormat="1" ht="18.75" spans="1:2">
      <c r="A14" s="12" t="s">
        <v>70</v>
      </c>
      <c r="B14" s="13" t="s">
        <v>71</v>
      </c>
    </row>
    <row r="15" s="1" customFormat="1" ht="19.5" spans="1:2">
      <c r="A15" s="14" t="s">
        <v>72</v>
      </c>
      <c r="B15" s="15"/>
    </row>
    <row r="18" s="1" customFormat="1" ht="18.75" spans="1:2">
      <c r="A18" s="2" t="s">
        <v>53</v>
      </c>
      <c r="B18" s="3" t="s">
        <v>54</v>
      </c>
    </row>
    <row r="19" s="1" customFormat="1" ht="18.75" spans="1:2">
      <c r="A19" s="4" t="s">
        <v>55</v>
      </c>
      <c r="B19" s="5" t="s">
        <v>56</v>
      </c>
    </row>
    <row r="20" s="1" customFormat="1" ht="18.75" spans="1:2">
      <c r="A20" s="6" t="s">
        <v>57</v>
      </c>
      <c r="B20" s="7" t="s">
        <v>46</v>
      </c>
    </row>
    <row r="21" s="1" customFormat="1" ht="18.75" spans="1:2">
      <c r="A21" s="6" t="s">
        <v>58</v>
      </c>
      <c r="B21" s="8" t="s">
        <v>59</v>
      </c>
    </row>
    <row r="22" s="1" customFormat="1" ht="18.75" spans="1:2">
      <c r="A22" s="6" t="s">
        <v>60</v>
      </c>
      <c r="B22" s="9" t="s">
        <v>61</v>
      </c>
    </row>
    <row r="23" s="1" customFormat="1" ht="18.75" spans="1:2">
      <c r="A23" s="6" t="s">
        <v>62</v>
      </c>
      <c r="B23" s="8" t="s">
        <v>63</v>
      </c>
    </row>
    <row r="24" s="1" customFormat="1" ht="18.75" spans="1:2">
      <c r="A24" s="6" t="s">
        <v>64</v>
      </c>
      <c r="B24" s="8" t="s">
        <v>65</v>
      </c>
    </row>
    <row r="25" s="1" customFormat="1" ht="18.75" spans="1:3">
      <c r="A25" s="6" t="s">
        <v>66</v>
      </c>
      <c r="B25" s="9" t="s">
        <v>73</v>
      </c>
      <c r="C25" s="10"/>
    </row>
    <row r="26" s="1" customFormat="1" ht="18.75" spans="1:3">
      <c r="A26" s="6" t="s">
        <v>68</v>
      </c>
      <c r="B26" s="11" t="s">
        <v>74</v>
      </c>
      <c r="C26" s="10"/>
    </row>
    <row r="27" s="1" customFormat="1" ht="18.75" spans="1:2">
      <c r="A27" s="12" t="s">
        <v>70</v>
      </c>
      <c r="B27" s="13" t="s">
        <v>71</v>
      </c>
    </row>
    <row r="28" s="1" customFormat="1" ht="19.5" spans="1:2">
      <c r="A28" s="14" t="s">
        <v>72</v>
      </c>
      <c r="B28" s="15"/>
    </row>
    <row r="35" spans="1:1">
      <c r="A35" s="64" t="s">
        <v>75</v>
      </c>
    </row>
    <row r="36" spans="1:1">
      <c r="A36" s="64" t="s">
        <v>76</v>
      </c>
    </row>
    <row r="37" spans="1:1">
      <c r="A37" s="64" t="s">
        <v>77</v>
      </c>
    </row>
    <row r="38" spans="1:1">
      <c r="A38" s="64" t="s">
        <v>78</v>
      </c>
    </row>
    <row r="39" spans="1:1">
      <c r="A39" s="64" t="s">
        <v>79</v>
      </c>
    </row>
    <row r="40" spans="1:1">
      <c r="A40" s="64" t="s">
        <v>80</v>
      </c>
    </row>
    <row r="41" spans="1:1">
      <c r="A41" s="64" t="s">
        <v>81</v>
      </c>
    </row>
    <row r="42" spans="1:1">
      <c r="A42" s="64" t="s">
        <v>82</v>
      </c>
    </row>
    <row r="43" spans="1:1">
      <c r="A43" s="64" t="s">
        <v>83</v>
      </c>
    </row>
    <row r="44" spans="1:1">
      <c r="A44" s="64" t="s">
        <v>84</v>
      </c>
    </row>
    <row r="45" spans="1:1">
      <c r="A45" s="64" t="s">
        <v>85</v>
      </c>
    </row>
    <row r="46" spans="1:1">
      <c r="A46" s="64" t="s">
        <v>86</v>
      </c>
    </row>
    <row r="47" spans="1:1">
      <c r="A47" s="64" t="s">
        <v>87</v>
      </c>
    </row>
    <row r="48" spans="1:1">
      <c r="A48" s="64" t="s">
        <v>88</v>
      </c>
    </row>
    <row r="49" spans="1:1">
      <c r="A49" s="64" t="s">
        <v>89</v>
      </c>
    </row>
  </sheetData>
  <mergeCells count="2">
    <mergeCell ref="A15:B15"/>
    <mergeCell ref="A28:B28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明细</vt:lpstr>
      <vt:lpstr>箱唛扫码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Sunwell</cp:lastModifiedBy>
  <dcterms:created xsi:type="dcterms:W3CDTF">2025-07-22T01:15:00Z</dcterms:created>
  <dcterms:modified xsi:type="dcterms:W3CDTF">2025-07-26T10:29:27Z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79D1B07578914662B85B791DF0A46AC9_11</vt:lpwstr>
  </property>
  <property fmtid="{D5CDD505-2E9C-101B-9397-08002B2CF9AE}" pid="3" name="KSOProductBuildVer">
    <vt:lpwstr>2052-12.1.0.21915</vt:lpwstr>
  </property>
</Properties>
</file>