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迅发制衣" sheetId="1" r:id="rId1"/>
    <sheet name="矿融帅服饰有限公司" sheetId="2" r:id="rId2"/>
    <sheet name="Sheet3" sheetId="3" r:id="rId3"/>
    <sheet name="远凡服饰" sheetId="4" r:id="rId4"/>
  </sheets>
  <definedNames>
    <definedName name="_xlnm._FilterDatabase" localSheetId="2" hidden="1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<sst xmlns="http://schemas.openxmlformats.org/spreadsheetml/2006/main" count="114" uniqueCount="39">
  <si>
    <r>
      <rPr>
        <b/>
        <sz val="20"/>
        <color indexed="8"/>
        <rFont val="宋体"/>
        <charset val="134"/>
      </rPr>
      <t>上</t>
    </r>
    <r>
      <rPr>
        <b/>
        <sz val="20"/>
        <color indexed="8"/>
        <rFont val="Calibri"/>
        <charset val="0"/>
      </rPr>
      <t xml:space="preserve"> </t>
    </r>
    <r>
      <rPr>
        <b/>
        <sz val="20"/>
        <color indexed="8"/>
        <rFont val="宋体"/>
        <charset val="134"/>
      </rPr>
      <t>海</t>
    </r>
    <r>
      <rPr>
        <b/>
        <sz val="20"/>
        <color indexed="8"/>
        <rFont val="Calibri"/>
        <charset val="0"/>
      </rPr>
      <t xml:space="preserve"> </t>
    </r>
    <r>
      <rPr>
        <b/>
        <sz val="20"/>
        <color indexed="8"/>
        <rFont val="宋体"/>
        <charset val="134"/>
      </rPr>
      <t>汭</t>
    </r>
    <r>
      <rPr>
        <b/>
        <sz val="20"/>
        <color indexed="8"/>
        <rFont val="Calibri"/>
        <charset val="0"/>
      </rPr>
      <t xml:space="preserve"> </t>
    </r>
    <r>
      <rPr>
        <b/>
        <sz val="20"/>
        <color indexed="8"/>
        <rFont val="宋体"/>
        <charset val="134"/>
      </rPr>
      <t>珩</t>
    </r>
    <r>
      <rPr>
        <b/>
        <sz val="20"/>
        <color indexed="8"/>
        <rFont val="Calibri"/>
        <charset val="0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</si>
  <si>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</si>
  <si>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</si>
  <si>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</si>
  <si>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SF3195710732863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</si>
  <si>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</si>
  <si>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</si>
  <si>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</si>
  <si>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</si>
  <si>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</si>
  <si>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</si>
  <si>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</si>
  <si>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</si>
  <si>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</si>
  <si>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</si>
  <si>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</si>
  <si>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</si>
  <si>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</si>
  <si>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</si>
  <si>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</si>
  <si>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</si>
  <si>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</si>
  <si>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</si>
  <si>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</si>
  <si>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color theme="1"/>
        <rFont val="宋体"/>
        <charset val="134"/>
      </rPr>
      <t>总箱数</t>
    </r>
    <r>
      <rPr>
        <b/>
        <sz val="10"/>
        <color theme="1"/>
        <rFont val="Calibri"/>
        <charset val="0"/>
      </rPr>
      <t>/</t>
    </r>
    <r>
      <rPr>
        <b/>
        <sz val="10"/>
        <color theme="1"/>
        <rFont val="宋体"/>
        <charset val="134"/>
      </rPr>
      <t>箱号</t>
    </r>
  </si>
  <si>
    <r>
      <rPr>
        <b/>
        <sz val="10"/>
        <color theme="1"/>
        <rFont val="宋体"/>
        <charset val="134"/>
      </rPr>
      <t>净重（公斤</t>
    </r>
    <r>
      <rPr>
        <b/>
        <sz val="10"/>
        <color theme="1"/>
        <rFont val="Calibri"/>
        <charset val="0"/>
      </rPr>
      <t>)</t>
    </r>
  </si>
  <si>
    <r>
      <rPr>
        <b/>
        <sz val="10"/>
        <color theme="1"/>
        <rFont val="宋体"/>
        <charset val="134"/>
      </rPr>
      <t>毛重（公斤</t>
    </r>
    <r>
      <rPr>
        <b/>
        <sz val="10"/>
        <color theme="1"/>
        <rFont val="Calibri"/>
        <charset val="0"/>
      </rPr>
      <t>)</t>
    </r>
  </si>
  <si>
    <t>备注</t>
  </si>
  <si>
    <t>PO00122 ET090129</t>
  </si>
  <si>
    <t>TYPE 5</t>
  </si>
  <si>
    <t>30*40*50</t>
  </si>
  <si>
    <t>合计</t>
  </si>
  <si>
    <t>SF3195716906086</t>
  </si>
  <si>
    <t>20*30*40</t>
  </si>
  <si>
    <t>款号</t>
  </si>
  <si>
    <t>色号</t>
  </si>
  <si>
    <t>数量（套）</t>
  </si>
  <si>
    <t>SF3195712253426</t>
  </si>
  <si>
    <t>10*12*12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</si>
</sst>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  <numFmt numFmtId="180" formatCode="\1/1"/>
  </numFmts>
  <fonts count="41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20"/>
      <color indexed="8"/>
      <name val="Calibri"/>
      <charset val="0"/>
    </font>
    <font>
      <b/>
      <sz val="11"/>
      <color theme="1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b/>
      <sz val="11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Calibri"/>
      <charset val="0"/>
    </font>
    <font>
      <b/>
      <sz val="10"/>
      <color theme="1"/>
      <name val="Arial Unicode MS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color theme="1"/>
      <name val="Calibri"/>
      <charset val="134"/>
    </font>
    <font>
      <b/>
      <sz val="11"/>
      <name val="宋体"/>
      <charset val="134"/>
    </font>
    <font>
      <b/>
      <sz val="12"/>
      <name val="Calibri"/>
      <charset val="134"/>
    </font>
    <font>
      <sz val="12"/>
      <name val="宋体"/>
      <charset val="134"/>
    </font>
    <font>
      <b/>
      <sz val="12"/>
      <color theme="1"/>
      <name val="Arial Unicode MS"/>
      <charset val="134"/>
    </font>
    <font>
      <b/>
      <sz val="12"/>
      <color theme="1"/>
      <name val="宋体"/>
      <charset val="134"/>
    </font>
    <font>
      <b/>
      <sz val="12"/>
      <color theme="1"/>
      <name val="Calibri"/>
      <charset val="0"/>
    </font>
    <font>
      <b/>
      <sz val="12"/>
      <color theme="1"/>
      <name val="Calibri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6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49" applyFont="1" applyFill="1" applyBorder="1" applyAlignment="1">
      <alignment horizontal="center" vertical="center" wrapText="1"/>
    </xf>
    <xf numFmtId="15" fontId="9" fillId="0" borderId="4" xfId="49" applyNumberFormat="1" applyFont="1" applyFill="1" applyBorder="1" applyAlignment="1">
      <alignment horizontal="center" vertical="center" wrapText="1"/>
    </xf>
    <xf numFmtId="49" fontId="9" fillId="0" borderId="4" xfId="49" applyNumberFormat="1" applyFont="1" applyFill="1" applyBorder="1" applyAlignment="1">
      <alignment horizontal="center" vertical="center" wrapText="1"/>
    </xf>
    <xf numFmtId="177" fontId="9" fillId="0" borderId="4" xfId="49" applyNumberFormat="1" applyFont="1" applyFill="1" applyBorder="1" applyAlignment="1">
      <alignment horizontal="center" vertical="center" wrapText="1"/>
    </xf>
    <xf numFmtId="177" fontId="7" fillId="0" borderId="4" xfId="49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77" fontId="3" fillId="0" borderId="3" xfId="49" applyNumberFormat="1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178" fontId="12" fillId="0" borderId="3" xfId="0" applyNumberFormat="1" applyFont="1" applyFill="1" applyBorder="1" applyAlignment="1">
      <alignment horizontal="center" vertical="top" wrapText="1"/>
    </xf>
    <xf numFmtId="177" fontId="3" fillId="0" borderId="5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9" fontId="8" fillId="0" borderId="3" xfId="49" applyNumberFormat="1" applyFont="1" applyFill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179" fontId="7" fillId="0" borderId="4" xfId="49" applyNumberFormat="1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180" fontId="14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80" fontId="14" fillId="0" borderId="7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/>
    </xf>
    <xf numFmtId="0" fontId="16" fillId="0" borderId="3" xfId="49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178" fontId="12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11" fillId="0" borderId="10" xfId="0" applyNumberFormat="1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top" wrapText="1"/>
    </xf>
    <xf numFmtId="178" fontId="11" fillId="0" borderId="3" xfId="0" applyNumberFormat="1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77" fontId="3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180" fontId="14" fillId="0" borderId="11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274320</xdr:colOff>
      <xdr:row>0</xdr:row>
      <xdr:rowOff>29845</xdr:rowOff>
    </xdr:from>
    <xdr:to>
      <xdr:col>1</xdr:col>
      <xdr:colOff>638175</xdr:colOff>
      <xdr:row>1</xdr:row>
      <xdr:rowOff>209550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" y="2984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274320</xdr:colOff>
      <xdr:row>0</xdr:row>
      <xdr:rowOff>29845</xdr:rowOff>
    </xdr:from>
    <xdr:to>
      <xdr:col>1</xdr:col>
      <xdr:colOff>638175</xdr:colOff>
      <xdr:row>1</xdr:row>
      <xdr:rowOff>209550</xdr:rowOff>
    </xdr:to>
    <xdr:pic>
      <xdr:nvPicPr>
        <xdr:cNvPr id="3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" y="2984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0</xdr:row>
      <xdr:rowOff>114300</xdr:rowOff>
    </xdr:from>
    <xdr:to>
      <xdr:col>11</xdr:col>
      <xdr:colOff>142875</xdr:colOff>
      <xdr:row>4</xdr:row>
      <xdr:rowOff>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53200" y="114300"/>
          <a:ext cx="1647825" cy="95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274320</xdr:colOff>
      <xdr:row>0</xdr:row>
      <xdr:rowOff>29845</xdr:rowOff>
    </xdr:from>
    <xdr:to>
      <xdr:col>1</xdr:col>
      <xdr:colOff>647700</xdr:colOff>
      <xdr:row>1</xdr:row>
      <xdr:rowOff>209550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" y="2984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274320</xdr:colOff>
      <xdr:row>0</xdr:row>
      <xdr:rowOff>29845</xdr:rowOff>
    </xdr:from>
    <xdr:to>
      <xdr:col>1</xdr:col>
      <xdr:colOff>647700</xdr:colOff>
      <xdr:row>1</xdr:row>
      <xdr:rowOff>209550</xdr:rowOff>
    </xdr:to>
    <xdr:pic>
      <xdr:nvPicPr>
        <xdr:cNvPr id="3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" y="2984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114300</xdr:colOff>
      <xdr:row>0</xdr:row>
      <xdr:rowOff>635</xdr:rowOff>
    </xdr:from>
    <xdr:to>
      <xdr:col>11</xdr:col>
      <xdr:colOff>36195</xdr:colOff>
      <xdr:row>3</xdr:row>
      <xdr:rowOff>125095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0" y="635"/>
          <a:ext cx="1979295" cy="991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274320</xdr:colOff>
      <xdr:row>0</xdr:row>
      <xdr:rowOff>29845</xdr:rowOff>
    </xdr:from>
    <xdr:to>
      <xdr:col>1</xdr:col>
      <xdr:colOff>647700</xdr:colOff>
      <xdr:row>1</xdr:row>
      <xdr:rowOff>209550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" y="2984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274320</xdr:colOff>
      <xdr:row>0</xdr:row>
      <xdr:rowOff>29845</xdr:rowOff>
    </xdr:from>
    <xdr:to>
      <xdr:col>1</xdr:col>
      <xdr:colOff>647700</xdr:colOff>
      <xdr:row>1</xdr:row>
      <xdr:rowOff>209550</xdr:rowOff>
    </xdr:to>
    <xdr:pic>
      <xdr:nvPicPr>
        <xdr:cNvPr id="3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" y="2984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334010</xdr:colOff>
      <xdr:row>0</xdr:row>
      <xdr:rowOff>142875</xdr:rowOff>
    </xdr:from>
    <xdr:to>
      <xdr:col>11</xdr:col>
      <xdr:colOff>29210</xdr:colOff>
      <xdr:row>3</xdr:row>
      <xdr:rowOff>28575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91935" y="142875"/>
          <a:ext cx="1752600" cy="752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G4" sqref="G4:H4"/>
    </sheetView>
  </sheetViews>
  <sheetFormatPr defaultColWidth="9" defaultRowHeight="14.25"/>
  <cols>
    <col min="1" max="1" width="15.75" style="60" customWidth="1"/>
    <col min="2" max="16384" width="9" style="60"/>
  </cols>
  <sheetData>
    <row r="1" s="60" customFormat="1" ht="26.25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60" customFormat="1" ht="26.25" spans="1:12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60" customFormat="1" ht="15.75" spans="1:12">
      <c r="A3" s="3"/>
      <c r="B3" s="3"/>
      <c r="C3" s="3"/>
      <c r="D3" s="3"/>
      <c r="E3" s="4"/>
      <c r="F3" s="5" t="s">
        <v>2</v>
      </c>
      <c r="G3" s="6">
        <v>45876</v>
      </c>
      <c r="H3" s="6"/>
      <c r="I3" s="3"/>
      <c r="J3" s="3"/>
      <c r="K3" s="3"/>
      <c r="L3" s="3"/>
    </row>
    <row r="4" s="60" customFormat="1" ht="15.75" spans="1:12">
      <c r="A4" s="3"/>
      <c r="B4" s="3"/>
      <c r="C4" s="3"/>
      <c r="D4" s="3"/>
      <c r="E4" s="4"/>
      <c r="F4" s="7" t="s">
        <v>3</v>
      </c>
      <c r="G4" s="8" t="s">
        <v>4</v>
      </c>
      <c r="H4" s="8"/>
      <c r="I4" s="3"/>
      <c r="J4" s="3"/>
      <c r="K4" s="3"/>
      <c r="L4" s="3"/>
    </row>
    <row r="5" s="60" customFormat="1" ht="25.5" spans="1:12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30" t="s">
        <v>13</v>
      </c>
      <c r="J5" s="31" t="s">
        <v>14</v>
      </c>
      <c r="K5" s="31" t="s">
        <v>15</v>
      </c>
      <c r="L5" s="10" t="s">
        <v>16</v>
      </c>
    </row>
    <row r="6" s="60" customFormat="1" ht="30" spans="1:12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2" t="s">
        <v>24</v>
      </c>
      <c r="J6" s="33" t="s">
        <v>25</v>
      </c>
      <c r="K6" s="33" t="s">
        <v>26</v>
      </c>
      <c r="L6" s="34" t="s">
        <v>27</v>
      </c>
    </row>
    <row r="7" s="60" customFormat="1" ht="15" spans="1:12">
      <c r="A7" s="19" t="s">
        <v>28</v>
      </c>
      <c r="B7" s="19" t="s">
        <v>29</v>
      </c>
      <c r="C7" s="28">
        <v>1273</v>
      </c>
      <c r="D7" s="61">
        <v>27</v>
      </c>
      <c r="E7" s="22"/>
      <c r="F7" s="28">
        <v>2209</v>
      </c>
      <c r="G7" s="23">
        <f>F7*0.02</f>
        <v>44.18</v>
      </c>
      <c r="H7" s="23">
        <f t="shared" ref="H7:H33" si="0">SUM(F7:G7)</f>
        <v>2253.18</v>
      </c>
      <c r="I7" s="35">
        <v>45658</v>
      </c>
      <c r="J7" s="36">
        <v>27.6</v>
      </c>
      <c r="K7" s="36">
        <v>28</v>
      </c>
      <c r="L7" s="37" t="s">
        <v>30</v>
      </c>
    </row>
    <row r="8" s="60" customFormat="1" ht="15" spans="1:12">
      <c r="A8" s="19"/>
      <c r="B8" s="19"/>
      <c r="C8" s="28">
        <v>1273</v>
      </c>
      <c r="D8" s="61">
        <v>27</v>
      </c>
      <c r="E8" s="22"/>
      <c r="F8" s="28">
        <v>2209</v>
      </c>
      <c r="G8" s="23">
        <f t="shared" ref="G8:G33" si="1">F8*0.02</f>
        <v>44.18</v>
      </c>
      <c r="H8" s="23">
        <f t="shared" si="0"/>
        <v>2253.18</v>
      </c>
      <c r="I8" s="38"/>
      <c r="J8" s="39"/>
      <c r="K8" s="39"/>
      <c r="L8" s="40"/>
    </row>
    <row r="9" s="60" customFormat="1" ht="15" spans="1:12">
      <c r="A9" s="19"/>
      <c r="B9" s="19"/>
      <c r="C9" s="28">
        <v>1273</v>
      </c>
      <c r="D9" s="61">
        <v>28</v>
      </c>
      <c r="E9" s="22"/>
      <c r="F9" s="28">
        <v>1034</v>
      </c>
      <c r="G9" s="23">
        <f t="shared" si="1"/>
        <v>20.68</v>
      </c>
      <c r="H9" s="23">
        <f t="shared" si="0"/>
        <v>1054.68</v>
      </c>
      <c r="I9" s="38"/>
      <c r="J9" s="39"/>
      <c r="K9" s="39"/>
      <c r="L9" s="40"/>
    </row>
    <row r="10" s="60" customFormat="1" ht="15" spans="1:12">
      <c r="A10" s="19"/>
      <c r="B10" s="19"/>
      <c r="C10" s="28">
        <v>1273</v>
      </c>
      <c r="D10" s="61">
        <v>28</v>
      </c>
      <c r="E10" s="22"/>
      <c r="F10" s="28">
        <v>1034</v>
      </c>
      <c r="G10" s="23">
        <f t="shared" si="1"/>
        <v>20.68</v>
      </c>
      <c r="H10" s="23">
        <f t="shared" si="0"/>
        <v>1054.68</v>
      </c>
      <c r="I10" s="38"/>
      <c r="J10" s="39"/>
      <c r="K10" s="39"/>
      <c r="L10" s="40"/>
    </row>
    <row r="11" s="60" customFormat="1" ht="15" spans="1:12">
      <c r="A11" s="19"/>
      <c r="B11" s="19"/>
      <c r="C11" s="28">
        <v>1277</v>
      </c>
      <c r="D11" s="61">
        <v>42</v>
      </c>
      <c r="E11" s="22"/>
      <c r="F11" s="28">
        <v>3630</v>
      </c>
      <c r="G11" s="23">
        <f t="shared" si="1"/>
        <v>72.6</v>
      </c>
      <c r="H11" s="23">
        <f t="shared" si="0"/>
        <v>3702.6</v>
      </c>
      <c r="I11" s="38"/>
      <c r="J11" s="39"/>
      <c r="K11" s="39"/>
      <c r="L11" s="40"/>
    </row>
    <row r="12" s="60" customFormat="1" ht="15" spans="1:12">
      <c r="A12" s="19"/>
      <c r="B12" s="19"/>
      <c r="C12" s="28">
        <v>1277</v>
      </c>
      <c r="D12" s="61">
        <v>42</v>
      </c>
      <c r="E12" s="22"/>
      <c r="F12" s="28">
        <v>3630</v>
      </c>
      <c r="G12" s="23">
        <f t="shared" si="1"/>
        <v>72.6</v>
      </c>
      <c r="H12" s="23">
        <f t="shared" si="0"/>
        <v>3702.6</v>
      </c>
      <c r="I12" s="38"/>
      <c r="J12" s="39"/>
      <c r="K12" s="39"/>
      <c r="L12" s="40"/>
    </row>
    <row r="13" s="60" customFormat="1" ht="15" spans="1:12">
      <c r="A13" s="19"/>
      <c r="B13" s="19"/>
      <c r="C13" s="28">
        <v>1277</v>
      </c>
      <c r="D13" s="61">
        <v>43</v>
      </c>
      <c r="E13" s="22"/>
      <c r="F13" s="28">
        <v>7872</v>
      </c>
      <c r="G13" s="23">
        <f t="shared" si="1"/>
        <v>157.44</v>
      </c>
      <c r="H13" s="23">
        <f t="shared" si="0"/>
        <v>8029.44</v>
      </c>
      <c r="I13" s="38"/>
      <c r="J13" s="39"/>
      <c r="K13" s="39"/>
      <c r="L13" s="40"/>
    </row>
    <row r="14" s="60" customFormat="1" ht="15" spans="1:12">
      <c r="A14" s="19"/>
      <c r="B14" s="19"/>
      <c r="C14" s="28">
        <v>1277</v>
      </c>
      <c r="D14" s="61">
        <v>43</v>
      </c>
      <c r="E14" s="22"/>
      <c r="F14" s="28">
        <v>7872</v>
      </c>
      <c r="G14" s="23">
        <f t="shared" si="1"/>
        <v>157.44</v>
      </c>
      <c r="H14" s="23">
        <f t="shared" si="0"/>
        <v>8029.44</v>
      </c>
      <c r="I14" s="38"/>
      <c r="J14" s="39"/>
      <c r="K14" s="39"/>
      <c r="L14" s="40"/>
    </row>
    <row r="15" s="60" customFormat="1" ht="15" spans="1:12">
      <c r="A15" s="19"/>
      <c r="B15" s="19"/>
      <c r="C15" s="28">
        <v>1277</v>
      </c>
      <c r="D15" s="61">
        <v>44</v>
      </c>
      <c r="E15" s="22"/>
      <c r="F15" s="28">
        <v>3890</v>
      </c>
      <c r="G15" s="23">
        <f t="shared" si="1"/>
        <v>77.8</v>
      </c>
      <c r="H15" s="23">
        <f t="shared" si="0"/>
        <v>3967.8</v>
      </c>
      <c r="I15" s="38"/>
      <c r="J15" s="39"/>
      <c r="K15" s="39"/>
      <c r="L15" s="40"/>
    </row>
    <row r="16" s="60" customFormat="1" ht="15" spans="1:12">
      <c r="A16" s="19"/>
      <c r="B16" s="19"/>
      <c r="C16" s="28">
        <v>1277</v>
      </c>
      <c r="D16" s="61">
        <v>44</v>
      </c>
      <c r="E16" s="22"/>
      <c r="F16" s="28">
        <v>3890</v>
      </c>
      <c r="G16" s="23">
        <f t="shared" si="1"/>
        <v>77.8</v>
      </c>
      <c r="H16" s="23">
        <f t="shared" si="0"/>
        <v>3967.8</v>
      </c>
      <c r="I16" s="38"/>
      <c r="J16" s="39"/>
      <c r="K16" s="39"/>
      <c r="L16" s="40"/>
    </row>
    <row r="17" s="60" customFormat="1" ht="15" spans="1:12">
      <c r="A17" s="19"/>
      <c r="B17" s="19"/>
      <c r="C17" s="28">
        <v>1504</v>
      </c>
      <c r="D17" s="61">
        <v>76</v>
      </c>
      <c r="E17" s="22"/>
      <c r="F17" s="28">
        <v>2901</v>
      </c>
      <c r="G17" s="23">
        <f t="shared" si="1"/>
        <v>58.02</v>
      </c>
      <c r="H17" s="23">
        <f t="shared" si="0"/>
        <v>2959.02</v>
      </c>
      <c r="I17" s="38"/>
      <c r="J17" s="39"/>
      <c r="K17" s="39"/>
      <c r="L17" s="40"/>
    </row>
    <row r="18" s="60" customFormat="1" ht="15" spans="1:12">
      <c r="A18" s="19"/>
      <c r="B18" s="19"/>
      <c r="C18" s="28">
        <v>1504</v>
      </c>
      <c r="D18" s="61">
        <v>76</v>
      </c>
      <c r="E18" s="22"/>
      <c r="F18" s="28">
        <v>2901</v>
      </c>
      <c r="G18" s="23">
        <f t="shared" si="1"/>
        <v>58.02</v>
      </c>
      <c r="H18" s="23">
        <f t="shared" si="0"/>
        <v>2959.02</v>
      </c>
      <c r="I18" s="38"/>
      <c r="J18" s="39"/>
      <c r="K18" s="39"/>
      <c r="L18" s="40"/>
    </row>
    <row r="19" s="60" customFormat="1" ht="15" spans="1:12">
      <c r="A19" s="19"/>
      <c r="B19" s="19"/>
      <c r="C19" s="28">
        <v>1504</v>
      </c>
      <c r="D19" s="61">
        <v>77</v>
      </c>
      <c r="E19" s="22"/>
      <c r="F19" s="28">
        <v>3011</v>
      </c>
      <c r="G19" s="23">
        <f t="shared" si="1"/>
        <v>60.22</v>
      </c>
      <c r="H19" s="23">
        <f t="shared" si="0"/>
        <v>3071.22</v>
      </c>
      <c r="I19" s="38"/>
      <c r="J19" s="39"/>
      <c r="K19" s="39"/>
      <c r="L19" s="40"/>
    </row>
    <row r="20" s="60" customFormat="1" ht="15" spans="1:12">
      <c r="A20" s="19"/>
      <c r="B20" s="19"/>
      <c r="C20" s="28">
        <v>1504</v>
      </c>
      <c r="D20" s="61">
        <v>77</v>
      </c>
      <c r="E20" s="22"/>
      <c r="F20" s="28">
        <v>3011</v>
      </c>
      <c r="G20" s="23">
        <f t="shared" si="1"/>
        <v>60.22</v>
      </c>
      <c r="H20" s="23">
        <f t="shared" si="0"/>
        <v>3071.22</v>
      </c>
      <c r="I20" s="38"/>
      <c r="J20" s="39"/>
      <c r="K20" s="39"/>
      <c r="L20" s="40"/>
    </row>
    <row r="21" s="60" customFormat="1" ht="15" spans="1:12">
      <c r="A21" s="19"/>
      <c r="B21" s="19"/>
      <c r="C21" s="28">
        <v>1607</v>
      </c>
      <c r="D21" s="61">
        <v>10</v>
      </c>
      <c r="E21" s="22"/>
      <c r="F21" s="28">
        <v>10546</v>
      </c>
      <c r="G21" s="23">
        <f t="shared" si="1"/>
        <v>210.92</v>
      </c>
      <c r="H21" s="23">
        <f t="shared" si="0"/>
        <v>10756.92</v>
      </c>
      <c r="I21" s="38"/>
      <c r="J21" s="39"/>
      <c r="K21" s="39"/>
      <c r="L21" s="40"/>
    </row>
    <row r="22" s="60" customFormat="1" ht="15" spans="1:12">
      <c r="A22" s="19"/>
      <c r="B22" s="19"/>
      <c r="C22" s="28">
        <v>1607</v>
      </c>
      <c r="D22" s="61">
        <v>10</v>
      </c>
      <c r="E22" s="22"/>
      <c r="F22" s="28">
        <v>10546</v>
      </c>
      <c r="G22" s="23">
        <f t="shared" si="1"/>
        <v>210.92</v>
      </c>
      <c r="H22" s="23">
        <f t="shared" si="0"/>
        <v>10756.92</v>
      </c>
      <c r="I22" s="38"/>
      <c r="J22" s="39"/>
      <c r="K22" s="39"/>
      <c r="L22" s="40"/>
    </row>
    <row r="23" s="60" customFormat="1" ht="15" spans="1:12">
      <c r="A23" s="19"/>
      <c r="B23" s="19"/>
      <c r="C23" s="28">
        <v>1607</v>
      </c>
      <c r="D23" s="61">
        <v>11</v>
      </c>
      <c r="E23" s="22"/>
      <c r="F23" s="28">
        <v>11035</v>
      </c>
      <c r="G23" s="23">
        <f t="shared" si="1"/>
        <v>220.7</v>
      </c>
      <c r="H23" s="23">
        <f t="shared" si="0"/>
        <v>11255.7</v>
      </c>
      <c r="I23" s="38"/>
      <c r="J23" s="39"/>
      <c r="K23" s="39"/>
      <c r="L23" s="40"/>
    </row>
    <row r="24" s="60" customFormat="1" ht="15" spans="1:12">
      <c r="A24" s="19"/>
      <c r="B24" s="19"/>
      <c r="C24" s="28">
        <v>1607</v>
      </c>
      <c r="D24" s="61">
        <v>11</v>
      </c>
      <c r="E24" s="22"/>
      <c r="F24" s="28">
        <v>11035</v>
      </c>
      <c r="G24" s="23">
        <f t="shared" si="1"/>
        <v>220.7</v>
      </c>
      <c r="H24" s="23">
        <f t="shared" si="0"/>
        <v>11255.7</v>
      </c>
      <c r="I24" s="38"/>
      <c r="J24" s="39"/>
      <c r="K24" s="39"/>
      <c r="L24" s="40"/>
    </row>
    <row r="25" s="60" customFormat="1" ht="15" spans="1:12">
      <c r="A25" s="19"/>
      <c r="B25" s="19"/>
      <c r="C25" s="28">
        <v>1736</v>
      </c>
      <c r="D25" s="61">
        <v>76</v>
      </c>
      <c r="E25" s="22"/>
      <c r="F25" s="28">
        <v>6469</v>
      </c>
      <c r="G25" s="23">
        <f t="shared" si="1"/>
        <v>129.38</v>
      </c>
      <c r="H25" s="23">
        <f t="shared" si="0"/>
        <v>6598.38</v>
      </c>
      <c r="I25" s="38"/>
      <c r="J25" s="39"/>
      <c r="K25" s="39"/>
      <c r="L25" s="40"/>
    </row>
    <row r="26" s="60" customFormat="1" ht="15" spans="1:12">
      <c r="A26" s="19"/>
      <c r="B26" s="19"/>
      <c r="C26" s="28">
        <v>1736</v>
      </c>
      <c r="D26" s="61">
        <v>76</v>
      </c>
      <c r="E26" s="22"/>
      <c r="F26" s="28">
        <v>6469</v>
      </c>
      <c r="G26" s="23">
        <f t="shared" si="1"/>
        <v>129.38</v>
      </c>
      <c r="H26" s="23">
        <f t="shared" si="0"/>
        <v>6598.38</v>
      </c>
      <c r="I26" s="38"/>
      <c r="J26" s="39"/>
      <c r="K26" s="39"/>
      <c r="L26" s="40"/>
    </row>
    <row r="27" s="60" customFormat="1" ht="15" spans="1:12">
      <c r="A27" s="19"/>
      <c r="B27" s="19"/>
      <c r="C27" s="28">
        <v>1815</v>
      </c>
      <c r="D27" s="61">
        <v>76</v>
      </c>
      <c r="E27" s="22"/>
      <c r="F27" s="28">
        <v>3375</v>
      </c>
      <c r="G27" s="23">
        <f t="shared" si="1"/>
        <v>67.5</v>
      </c>
      <c r="H27" s="23">
        <f t="shared" si="0"/>
        <v>3442.5</v>
      </c>
      <c r="I27" s="38"/>
      <c r="J27" s="39"/>
      <c r="K27" s="39"/>
      <c r="L27" s="40"/>
    </row>
    <row r="28" s="60" customFormat="1" ht="15" spans="1:12">
      <c r="A28" s="19"/>
      <c r="B28" s="19"/>
      <c r="C28" s="28">
        <v>1815</v>
      </c>
      <c r="D28" s="61">
        <v>76</v>
      </c>
      <c r="E28" s="22"/>
      <c r="F28" s="28">
        <v>3375</v>
      </c>
      <c r="G28" s="23">
        <f t="shared" si="1"/>
        <v>67.5</v>
      </c>
      <c r="H28" s="23">
        <f t="shared" si="0"/>
        <v>3442.5</v>
      </c>
      <c r="I28" s="38"/>
      <c r="J28" s="39"/>
      <c r="K28" s="39"/>
      <c r="L28" s="40"/>
    </row>
    <row r="29" s="60" customFormat="1" ht="15" spans="1:12">
      <c r="A29" s="19"/>
      <c r="B29" s="19"/>
      <c r="C29" s="28">
        <v>1817</v>
      </c>
      <c r="D29" s="61">
        <v>32</v>
      </c>
      <c r="E29" s="22"/>
      <c r="F29" s="28">
        <v>3375</v>
      </c>
      <c r="G29" s="23">
        <f t="shared" si="1"/>
        <v>67.5</v>
      </c>
      <c r="H29" s="23">
        <f t="shared" si="0"/>
        <v>3442.5</v>
      </c>
      <c r="I29" s="38"/>
      <c r="J29" s="39"/>
      <c r="K29" s="39"/>
      <c r="L29" s="40"/>
    </row>
    <row r="30" s="60" customFormat="1" ht="15" spans="1:12">
      <c r="A30" s="19"/>
      <c r="B30" s="19"/>
      <c r="C30" s="28">
        <v>1817</v>
      </c>
      <c r="D30" s="61">
        <v>32</v>
      </c>
      <c r="E30" s="22"/>
      <c r="F30" s="28">
        <v>3375</v>
      </c>
      <c r="G30" s="23">
        <f t="shared" si="1"/>
        <v>67.5</v>
      </c>
      <c r="H30" s="23">
        <f t="shared" si="0"/>
        <v>3442.5</v>
      </c>
      <c r="I30" s="38"/>
      <c r="J30" s="39"/>
      <c r="K30" s="39"/>
      <c r="L30" s="40"/>
    </row>
    <row r="31" s="60" customFormat="1" ht="15" spans="1:12">
      <c r="A31" s="19"/>
      <c r="B31" s="19"/>
      <c r="C31" s="28">
        <v>1817</v>
      </c>
      <c r="D31" s="61">
        <v>34</v>
      </c>
      <c r="E31" s="22"/>
      <c r="F31" s="28">
        <v>1507</v>
      </c>
      <c r="G31" s="23">
        <f t="shared" si="1"/>
        <v>30.14</v>
      </c>
      <c r="H31" s="23">
        <f t="shared" si="0"/>
        <v>1537.14</v>
      </c>
      <c r="I31" s="38"/>
      <c r="J31" s="39"/>
      <c r="K31" s="39"/>
      <c r="L31" s="40"/>
    </row>
    <row r="32" s="60" customFormat="1" ht="15" spans="1:12">
      <c r="A32" s="19"/>
      <c r="B32" s="19"/>
      <c r="C32" s="28">
        <v>1817</v>
      </c>
      <c r="D32" s="61">
        <v>34</v>
      </c>
      <c r="E32" s="22"/>
      <c r="F32" s="28">
        <v>1507</v>
      </c>
      <c r="G32" s="23">
        <f t="shared" si="1"/>
        <v>30.14</v>
      </c>
      <c r="H32" s="23">
        <f t="shared" si="0"/>
        <v>1537.14</v>
      </c>
      <c r="I32" s="62"/>
      <c r="J32" s="63"/>
      <c r="K32" s="63"/>
      <c r="L32" s="64"/>
    </row>
    <row r="33" s="60" customFormat="1" ht="15.75" spans="1:12">
      <c r="A33" s="25" t="s">
        <v>31</v>
      </c>
      <c r="B33" s="26"/>
      <c r="C33" s="27"/>
      <c r="D33" s="27"/>
      <c r="E33" s="27"/>
      <c r="F33" s="28">
        <f>SUM(F7:F32)</f>
        <v>121708</v>
      </c>
      <c r="G33" s="23">
        <f t="shared" si="1"/>
        <v>2434.16</v>
      </c>
      <c r="H33" s="29">
        <f t="shared" si="0"/>
        <v>124142.16</v>
      </c>
      <c r="I33" s="41"/>
      <c r="J33" s="41"/>
      <c r="K33" s="41"/>
      <c r="L33" s="42"/>
    </row>
  </sheetData>
  <mergeCells count="11">
    <mergeCell ref="A1:L1"/>
    <mergeCell ref="A2:L2"/>
    <mergeCell ref="G3:H3"/>
    <mergeCell ref="G4:H4"/>
    <mergeCell ref="A5:A6"/>
    <mergeCell ref="A7:A32"/>
    <mergeCell ref="B7:B32"/>
    <mergeCell ref="I7:I32"/>
    <mergeCell ref="J7:J32"/>
    <mergeCell ref="K7:K32"/>
    <mergeCell ref="L7:L32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G4" sqref="G4:H4"/>
    </sheetView>
  </sheetViews>
  <sheetFormatPr defaultColWidth="9" defaultRowHeight="13.5"/>
  <cols>
    <col min="1" max="1" width="15.625" customWidth="1"/>
    <col min="3" max="3" width="12.125" customWidth="1"/>
    <col min="4" max="4" width="12.75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6.25" spans="1:12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spans="1:12">
      <c r="A3" s="3"/>
      <c r="B3" s="3"/>
      <c r="C3" s="3"/>
      <c r="D3" s="3"/>
      <c r="E3" s="4"/>
      <c r="F3" s="5" t="s">
        <v>2</v>
      </c>
      <c r="G3" s="6">
        <v>45876</v>
      </c>
      <c r="H3" s="6"/>
      <c r="I3" s="3"/>
      <c r="J3" s="3"/>
      <c r="K3" s="3"/>
      <c r="L3" s="3"/>
    </row>
    <row r="4" ht="15.75" spans="1:12">
      <c r="A4" s="3"/>
      <c r="B4" s="3"/>
      <c r="C4" s="3"/>
      <c r="D4" s="3"/>
      <c r="E4" s="4"/>
      <c r="F4" s="7" t="s">
        <v>3</v>
      </c>
      <c r="G4" s="8" t="s">
        <v>32</v>
      </c>
      <c r="H4" s="8"/>
      <c r="I4" s="3"/>
      <c r="J4" s="3"/>
      <c r="K4" s="3"/>
      <c r="L4" s="3"/>
    </row>
    <row r="5" ht="25.5" spans="1:12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30" t="s">
        <v>13</v>
      </c>
      <c r="J5" s="31" t="s">
        <v>14</v>
      </c>
      <c r="K5" s="31" t="s">
        <v>15</v>
      </c>
      <c r="L5" s="10" t="s">
        <v>16</v>
      </c>
    </row>
    <row r="6" ht="24.75" spans="1:12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2" t="s">
        <v>24</v>
      </c>
      <c r="J6" s="33" t="s">
        <v>25</v>
      </c>
      <c r="K6" s="33" t="s">
        <v>26</v>
      </c>
      <c r="L6" s="34" t="s">
        <v>27</v>
      </c>
    </row>
    <row r="7" ht="15" spans="1:12">
      <c r="A7" s="19" t="s">
        <v>28</v>
      </c>
      <c r="B7" s="19" t="s">
        <v>29</v>
      </c>
      <c r="C7" s="55">
        <v>1608</v>
      </c>
      <c r="D7" s="56">
        <v>64</v>
      </c>
      <c r="E7" s="57"/>
      <c r="F7" s="55">
        <v>7114</v>
      </c>
      <c r="G7" s="58">
        <f>F7*0.02</f>
        <v>142.28</v>
      </c>
      <c r="H7" s="58">
        <f>SUM(F7:G7)</f>
        <v>7256.28</v>
      </c>
      <c r="I7" s="35">
        <v>45658</v>
      </c>
      <c r="J7" s="36">
        <v>1.6</v>
      </c>
      <c r="K7" s="36">
        <v>2</v>
      </c>
      <c r="L7" s="37" t="s">
        <v>33</v>
      </c>
    </row>
    <row r="8" ht="15" spans="1:12">
      <c r="A8" s="19"/>
      <c r="B8" s="19"/>
      <c r="C8" s="24">
        <v>1608</v>
      </c>
      <c r="D8" s="59">
        <v>64</v>
      </c>
      <c r="E8" s="57"/>
      <c r="F8" s="24">
        <v>7114</v>
      </c>
      <c r="G8" s="58">
        <f>F8*0.02</f>
        <v>142.28</v>
      </c>
      <c r="H8" s="58">
        <f>SUM(F8:G8)</f>
        <v>7256.28</v>
      </c>
      <c r="I8" s="38"/>
      <c r="J8" s="39"/>
      <c r="K8" s="39"/>
      <c r="L8" s="40"/>
    </row>
    <row r="9" ht="15" spans="1:12">
      <c r="A9" s="19"/>
      <c r="B9" s="19"/>
      <c r="C9" s="55">
        <v>1608</v>
      </c>
      <c r="D9" s="56">
        <v>65</v>
      </c>
      <c r="E9" s="57"/>
      <c r="F9" s="55">
        <v>9236</v>
      </c>
      <c r="G9" s="58">
        <f>F9*0.02</f>
        <v>184.72</v>
      </c>
      <c r="H9" s="58">
        <f>SUM(F9:G9)</f>
        <v>9420.72</v>
      </c>
      <c r="I9" s="38"/>
      <c r="J9" s="39"/>
      <c r="K9" s="39"/>
      <c r="L9" s="40"/>
    </row>
    <row r="10" ht="15" spans="1:12">
      <c r="A10" s="19"/>
      <c r="B10" s="19"/>
      <c r="C10" s="24">
        <v>1608</v>
      </c>
      <c r="D10" s="59">
        <v>65</v>
      </c>
      <c r="E10" s="57"/>
      <c r="F10" s="24">
        <v>9236</v>
      </c>
      <c r="G10" s="58">
        <f>F10*0.02</f>
        <v>184.72</v>
      </c>
      <c r="H10" s="58">
        <f>SUM(F10:G10)</f>
        <v>9420.72</v>
      </c>
      <c r="I10" s="38"/>
      <c r="J10" s="39"/>
      <c r="K10" s="39"/>
      <c r="L10" s="40"/>
    </row>
    <row r="11" ht="15.75" spans="1:12">
      <c r="A11" s="25" t="s">
        <v>31</v>
      </c>
      <c r="B11" s="26"/>
      <c r="C11" s="27"/>
      <c r="D11" s="27"/>
      <c r="E11" s="27"/>
      <c r="F11" s="28">
        <f>SUM(F7:F10)</f>
        <v>32700</v>
      </c>
      <c r="G11" s="23">
        <f>F11*0.02</f>
        <v>654</v>
      </c>
      <c r="H11" s="29">
        <f>SUM(F11:G11)</f>
        <v>33354</v>
      </c>
      <c r="I11" s="41"/>
      <c r="J11" s="41"/>
      <c r="K11" s="41"/>
      <c r="L11" s="42"/>
    </row>
  </sheetData>
  <mergeCells count="11">
    <mergeCell ref="A1:L1"/>
    <mergeCell ref="A2:L2"/>
    <mergeCell ref="G3:H3"/>
    <mergeCell ref="G4:H4"/>
    <mergeCell ref="A5:A6"/>
    <mergeCell ref="A7:A10"/>
    <mergeCell ref="B7:B10"/>
    <mergeCell ref="I7:I10"/>
    <mergeCell ref="J7:J10"/>
    <mergeCell ref="K7:K10"/>
    <mergeCell ref="L7:L10"/>
  </mergeCells>
  <pageMargins left="0.7" right="0.7" top="0.75" bottom="0.75" header="0.3" footer="0.3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A2" sqref="A2:D24"/>
    </sheetView>
  </sheetViews>
  <sheetFormatPr defaultColWidth="9" defaultRowHeight="13.5" outlineLevelCol="3"/>
  <cols>
    <col min="3" max="3" width="7.25" customWidth="1"/>
    <col min="4" max="4" width="13.25" customWidth="1"/>
    <col min="5" max="5" width="10" customWidth="1"/>
  </cols>
  <sheetData>
    <row r="1" ht="17.25" spans="1:4">
      <c r="A1" s="43" t="s">
        <v>17</v>
      </c>
      <c r="B1" s="44" t="s">
        <v>34</v>
      </c>
      <c r="C1" s="44" t="s">
        <v>35</v>
      </c>
      <c r="D1" s="44" t="s">
        <v>36</v>
      </c>
    </row>
    <row r="2" ht="15" spans="1:4">
      <c r="A2" s="45" t="s">
        <v>29</v>
      </c>
      <c r="B2" s="46">
        <v>1273</v>
      </c>
      <c r="C2" s="47">
        <v>27</v>
      </c>
      <c r="D2" s="46">
        <v>2209</v>
      </c>
    </row>
    <row r="3" ht="15" spans="1:4">
      <c r="A3" s="48"/>
      <c r="B3" s="46">
        <v>1273</v>
      </c>
      <c r="C3" s="47">
        <v>28</v>
      </c>
      <c r="D3" s="46">
        <v>1034</v>
      </c>
    </row>
    <row r="4" ht="15" spans="1:4">
      <c r="A4" s="48"/>
      <c r="B4" s="46">
        <v>1277</v>
      </c>
      <c r="C4" s="47">
        <v>42</v>
      </c>
      <c r="D4" s="46">
        <v>3630</v>
      </c>
    </row>
    <row r="5" ht="15" spans="1:4">
      <c r="A5" s="48"/>
      <c r="B5" s="46">
        <v>1277</v>
      </c>
      <c r="C5" s="47">
        <v>43</v>
      </c>
      <c r="D5" s="46">
        <v>7872</v>
      </c>
    </row>
    <row r="6" ht="15" spans="1:4">
      <c r="A6" s="48"/>
      <c r="B6" s="46">
        <v>1277</v>
      </c>
      <c r="C6" s="47">
        <v>44</v>
      </c>
      <c r="D6" s="46">
        <v>3890</v>
      </c>
    </row>
    <row r="7" ht="15" spans="1:4">
      <c r="A7" s="48"/>
      <c r="B7" s="46">
        <v>1504</v>
      </c>
      <c r="C7" s="47">
        <v>46</v>
      </c>
      <c r="D7" s="46">
        <v>2901</v>
      </c>
    </row>
    <row r="8" ht="15" spans="1:4">
      <c r="A8" s="48"/>
      <c r="B8" s="46">
        <v>1504</v>
      </c>
      <c r="C8" s="47">
        <v>77</v>
      </c>
      <c r="D8" s="46">
        <v>3011</v>
      </c>
    </row>
    <row r="9" ht="15" spans="1:4">
      <c r="A9" s="48"/>
      <c r="B9" s="46">
        <v>1607</v>
      </c>
      <c r="C9" s="47">
        <v>10</v>
      </c>
      <c r="D9" s="46">
        <v>10546</v>
      </c>
    </row>
    <row r="10" ht="15" spans="1:4">
      <c r="A10" s="48"/>
      <c r="B10" s="46">
        <v>1607</v>
      </c>
      <c r="C10" s="47">
        <v>11</v>
      </c>
      <c r="D10" s="46">
        <v>11035</v>
      </c>
    </row>
    <row r="11" ht="15" spans="1:4">
      <c r="A11" s="48"/>
      <c r="B11" s="46">
        <v>1736</v>
      </c>
      <c r="C11" s="47">
        <v>76</v>
      </c>
      <c r="D11" s="46">
        <v>6469</v>
      </c>
    </row>
    <row r="12" ht="15" spans="1:4">
      <c r="A12" s="48"/>
      <c r="B12" s="46">
        <v>1815</v>
      </c>
      <c r="C12" s="47">
        <v>76</v>
      </c>
      <c r="D12" s="46">
        <v>3375</v>
      </c>
    </row>
    <row r="13" ht="15" spans="1:4">
      <c r="A13" s="48"/>
      <c r="B13" s="46">
        <v>1817</v>
      </c>
      <c r="C13" s="47">
        <v>32</v>
      </c>
      <c r="D13" s="46">
        <v>3375</v>
      </c>
    </row>
    <row r="14" ht="15" spans="1:4">
      <c r="A14" s="48"/>
      <c r="B14" s="46">
        <v>1817</v>
      </c>
      <c r="C14" s="47">
        <v>34</v>
      </c>
      <c r="D14" s="46">
        <v>1507</v>
      </c>
    </row>
    <row r="15" ht="15" spans="1:4">
      <c r="A15" s="49" t="s">
        <v>31</v>
      </c>
      <c r="B15" s="50"/>
      <c r="C15" s="50"/>
      <c r="D15" s="50">
        <f>SUM(D2:D14)</f>
        <v>60854</v>
      </c>
    </row>
    <row r="16" spans="1:4">
      <c r="A16" s="51"/>
      <c r="B16" s="51"/>
      <c r="C16" s="51"/>
      <c r="D16" s="51"/>
    </row>
    <row r="17" ht="17.25" spans="1:4">
      <c r="A17" s="43" t="s">
        <v>17</v>
      </c>
      <c r="B17" s="44" t="s">
        <v>34</v>
      </c>
      <c r="C17" s="44" t="s">
        <v>35</v>
      </c>
      <c r="D17" s="44" t="s">
        <v>36</v>
      </c>
    </row>
    <row r="18" ht="15" spans="1:4">
      <c r="A18" s="45" t="s">
        <v>29</v>
      </c>
      <c r="B18" s="52">
        <v>1608</v>
      </c>
      <c r="C18" s="53">
        <v>64</v>
      </c>
      <c r="D18" s="52">
        <v>7114</v>
      </c>
    </row>
    <row r="19" ht="27" customHeight="1" spans="1:4">
      <c r="A19" s="48"/>
      <c r="B19" s="52">
        <v>1608</v>
      </c>
      <c r="C19" s="53">
        <v>65</v>
      </c>
      <c r="D19" s="52">
        <v>9236</v>
      </c>
    </row>
    <row r="20" ht="15" spans="1:4">
      <c r="A20" s="49" t="s">
        <v>31</v>
      </c>
      <c r="B20" s="50"/>
      <c r="C20" s="50"/>
      <c r="D20" s="50">
        <f>SUM(D18:D19)</f>
        <v>16350</v>
      </c>
    </row>
    <row r="21" spans="1:4">
      <c r="A21" s="51"/>
      <c r="B21" s="51"/>
      <c r="C21" s="51"/>
      <c r="D21" s="51"/>
    </row>
    <row r="22" ht="38" customHeight="1" spans="1:4">
      <c r="A22" s="43" t="s">
        <v>17</v>
      </c>
      <c r="B22" s="44" t="s">
        <v>34</v>
      </c>
      <c r="C22" s="44" t="s">
        <v>35</v>
      </c>
      <c r="D22" s="44" t="s">
        <v>36</v>
      </c>
    </row>
    <row r="23" ht="38" customHeight="1" spans="1:4">
      <c r="A23" s="45" t="s">
        <v>29</v>
      </c>
      <c r="B23" s="52">
        <v>1645</v>
      </c>
      <c r="C23" s="54">
        <v>6</v>
      </c>
      <c r="D23" s="52">
        <v>1399</v>
      </c>
    </row>
    <row r="24" ht="15" spans="1:4">
      <c r="A24" s="49" t="s">
        <v>31</v>
      </c>
      <c r="B24" s="50"/>
      <c r="C24" s="50"/>
      <c r="D24" s="50">
        <f>SUM(D22:D23)</f>
        <v>1399</v>
      </c>
    </row>
  </sheetData>
  <mergeCells count="2">
    <mergeCell ref="A2:A14"/>
    <mergeCell ref="A18:A19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G4" sqref="G4:H4"/>
    </sheetView>
  </sheetViews>
  <sheetFormatPr defaultColWidth="9" defaultRowHeight="13.5"/>
  <cols>
    <col min="1" max="1" width="15.625" customWidth="1"/>
    <col min="3" max="3" width="12.125" customWidth="1"/>
    <col min="4" max="4" width="9.375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6.25" spans="1:12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spans="1:12">
      <c r="A3" s="3"/>
      <c r="B3" s="3"/>
      <c r="C3" s="3"/>
      <c r="D3" s="3"/>
      <c r="E3" s="4"/>
      <c r="F3" s="5" t="s">
        <v>2</v>
      </c>
      <c r="G3" s="6">
        <v>45876</v>
      </c>
      <c r="H3" s="6"/>
      <c r="I3" s="3"/>
      <c r="J3" s="3"/>
      <c r="K3" s="3"/>
      <c r="L3" s="3"/>
    </row>
    <row r="4" ht="15.75" spans="1:12">
      <c r="A4" s="3"/>
      <c r="B4" s="3"/>
      <c r="C4" s="3"/>
      <c r="D4" s="3"/>
      <c r="E4" s="4"/>
      <c r="F4" s="7" t="s">
        <v>3</v>
      </c>
      <c r="G4" s="8" t="s">
        <v>37</v>
      </c>
      <c r="H4" s="8"/>
      <c r="I4" s="3"/>
      <c r="J4" s="3"/>
      <c r="K4" s="3"/>
      <c r="L4" s="3"/>
    </row>
    <row r="5" ht="25.5" spans="1:12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30" t="s">
        <v>13</v>
      </c>
      <c r="J5" s="31" t="s">
        <v>14</v>
      </c>
      <c r="K5" s="31" t="s">
        <v>15</v>
      </c>
      <c r="L5" s="10" t="s">
        <v>16</v>
      </c>
    </row>
    <row r="6" ht="24.75" spans="1:12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2" t="s">
        <v>24</v>
      </c>
      <c r="J6" s="33" t="s">
        <v>25</v>
      </c>
      <c r="K6" s="33" t="s">
        <v>26</v>
      </c>
      <c r="L6" s="34" t="s">
        <v>27</v>
      </c>
    </row>
    <row r="7" ht="15" spans="1:12">
      <c r="A7" s="19" t="s">
        <v>28</v>
      </c>
      <c r="B7" s="19" t="s">
        <v>29</v>
      </c>
      <c r="C7" s="20">
        <v>1645</v>
      </c>
      <c r="D7" s="21">
        <v>6</v>
      </c>
      <c r="E7" s="22"/>
      <c r="F7" s="20">
        <v>1399</v>
      </c>
      <c r="G7" s="23">
        <f>F7*0.02</f>
        <v>27.98</v>
      </c>
      <c r="H7" s="23">
        <f>SUM(F7:G7)</f>
        <v>1426.98</v>
      </c>
      <c r="I7" s="35">
        <v>45658</v>
      </c>
      <c r="J7" s="36">
        <v>0.6</v>
      </c>
      <c r="K7" s="36">
        <v>1</v>
      </c>
      <c r="L7" s="37" t="s">
        <v>38</v>
      </c>
    </row>
    <row r="8" ht="15" spans="1:12">
      <c r="A8" s="19"/>
      <c r="B8" s="19"/>
      <c r="C8" s="20">
        <v>1645</v>
      </c>
      <c r="D8" s="21">
        <v>6</v>
      </c>
      <c r="E8" s="22"/>
      <c r="F8" s="24">
        <v>1399</v>
      </c>
      <c r="G8" s="23">
        <f>F8*0.02</f>
        <v>27.98</v>
      </c>
      <c r="H8" s="23">
        <f>SUM(F8:G8)</f>
        <v>1426.98</v>
      </c>
      <c r="I8" s="38"/>
      <c r="J8" s="39"/>
      <c r="K8" s="39"/>
      <c r="L8" s="40"/>
    </row>
    <row r="9" ht="15.75" spans="1:12">
      <c r="A9" s="25" t="s">
        <v>31</v>
      </c>
      <c r="B9" s="26"/>
      <c r="C9" s="27"/>
      <c r="D9" s="27"/>
      <c r="E9" s="27"/>
      <c r="F9" s="28">
        <f>SUM(F7:F8)</f>
        <v>2798</v>
      </c>
      <c r="G9" s="23">
        <f>F9*0.02</f>
        <v>55.96</v>
      </c>
      <c r="H9" s="29">
        <f>SUM(F9:G9)</f>
        <v>2853.96</v>
      </c>
      <c r="I9" s="41"/>
      <c r="J9" s="41"/>
      <c r="K9" s="41"/>
      <c r="L9" s="42"/>
    </row>
  </sheetData>
  <mergeCells count="11">
    <mergeCell ref="A1:L1"/>
    <mergeCell ref="A2:L2"/>
    <mergeCell ref="G3:H3"/>
    <mergeCell ref="G4:H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迅发制衣</vt:lpstr>
      <vt:lpstr>矿融帅服饰有限公司</vt:lpstr>
      <vt:lpstr>Sheet3</vt:lpstr>
      <vt:lpstr>远凡服饰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2023-05-12T11:15:00Z</dcterms:created>
  <dcterms:modified xsi:type="dcterms:W3CDTF">2025-08-07T10:12:47Z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3C7358EF6A6740C0AEF3A51055EFD5C6_12</vt:lpwstr>
  </property>
</Properties>
</file>