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<sst xmlns="http://schemas.openxmlformats.org/spreadsheetml/2006/main" count="130" uniqueCount="82">
  <si>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</si>
  <si>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</si>
  <si>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</si>
  <si>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</si>
  <si>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SF3191221076534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</si>
  <si>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</si>
  <si>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</si>
  <si>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</si>
  <si>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</si>
  <si>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</si>
  <si>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</si>
  <si>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</si>
  <si>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</si>
  <si>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</si>
  <si>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</si>
  <si>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</si>
  <si>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</si>
  <si>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</si>
  <si>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</si>
  <si>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</si>
  <si>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</si>
  <si>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</si>
  <si>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</si>
  <si>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</si>
  <si>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</si>
  <si>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</si>
  <si>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</si>
  <si>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</si>
  <si>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</si>
  <si>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22948-W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</si>
  <si>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</si>
  <si>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7700-557</t>
  </si>
  <si>
    <t>XS</t>
  </si>
  <si>
    <t>1/2</t>
  </si>
  <si>
    <t>10.8</t>
  </si>
  <si>
    <t>11.2</t>
  </si>
  <si>
    <t>30*40*50</t>
  </si>
  <si>
    <t>S</t>
  </si>
  <si>
    <t>M</t>
  </si>
  <si>
    <t>L</t>
  </si>
  <si>
    <t>XL</t>
  </si>
  <si>
    <t>洗涤-第二页
(component label)</t>
  </si>
  <si>
    <t>800</t>
  </si>
  <si>
    <t>洗涤-第三页
(component label)</t>
  </si>
  <si>
    <t>洗涤-第四页
(component label)</t>
  </si>
  <si>
    <t>2/2</t>
  </si>
  <si>
    <t>7.7</t>
  </si>
  <si>
    <t>8.1</t>
  </si>
  <si>
    <t>20*30*40</t>
  </si>
  <si>
    <t>712</t>
  </si>
  <si>
    <t>合计</t>
  </si>
  <si>
    <t>Factory name (工厂名称)</t>
  </si>
  <si>
    <t>PO. Number(订单号)</t>
  </si>
  <si>
    <t>Style Code.(款号)</t>
  </si>
  <si>
    <t>7700-557-800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</si>
  <si>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</si>
  <si>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</si>
  <si>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</si>
  <si>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</si>
  <si>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</si>
  <si>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</si>
  <si>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</si>
  <si>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</si>
  <si>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</si>
  <si>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11.2kg</t>
  </si>
  <si>
    <t>Made In China</t>
  </si>
  <si>
    <t>Net Weight（净重）</t>
  </si>
  <si>
    <t>10.8kg</t>
  </si>
  <si>
    <t>Remark（备注）</t>
  </si>
  <si>
    <t>7700-557-712</t>
  </si>
  <si>
    <t>8.1kg</t>
  </si>
  <si>
    <t>7.7kg</t>
  </si>
  <si>
    <t>07700557712014</t>
  </si>
  <si>
    <t>07700557712021</t>
  </si>
  <si>
    <t>07700557712038</t>
  </si>
  <si>
    <t>07700557712045</t>
  </si>
  <si>
    <t>07700557712052</t>
  </si>
  <si>
    <t>07700557800018</t>
  </si>
  <si>
    <t>07700557800025</t>
  </si>
  <si>
    <t>07700557800032</t>
  </si>
  <si>
    <t>07700557800049</t>
  </si>
  <si>
    <t>07700557800056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</si>
</sst>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6"/>
      <color rgb="FF000000"/>
      <name val="Microsoft YaHei U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49" fontId="20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79" fontId="19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12</xdr:col>
      <xdr:colOff>200660</xdr:colOff>
      <xdr:row>3</xdr:row>
      <xdr:rowOff>266700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4201160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8</xdr:row>
      <xdr:rowOff>173990</xdr:rowOff>
    </xdr:from>
    <xdr:to>
      <xdr:col>1</xdr:col>
      <xdr:colOff>1800225</xdr:colOff>
      <xdr:row>8</xdr:row>
      <xdr:rowOff>1038860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33700" y="3798570"/>
          <a:ext cx="1266825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158750</xdr:colOff>
      <xdr:row>15</xdr:row>
      <xdr:rowOff>117475</xdr:rowOff>
    </xdr:from>
    <xdr:to>
      <xdr:col>2</xdr:col>
      <xdr:colOff>1729740</xdr:colOff>
      <xdr:row>15</xdr:row>
      <xdr:rowOff>383540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05929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14</xdr:row>
      <xdr:rowOff>273050</xdr:rowOff>
    </xdr:from>
    <xdr:to>
      <xdr:col>0</xdr:col>
      <xdr:colOff>1866900</xdr:colOff>
      <xdr:row>14</xdr:row>
      <xdr:rowOff>905510</xdr:rowOff>
    </xdr:to>
    <xdr:pic>
      <xdr:nvPicPr>
        <xdr:cNvPr id="22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30047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15</xdr:row>
      <xdr:rowOff>117475</xdr:rowOff>
    </xdr:from>
    <xdr:to>
      <xdr:col>2</xdr:col>
      <xdr:colOff>1729740</xdr:colOff>
      <xdr:row>15</xdr:row>
      <xdr:rowOff>383540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05929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14</xdr:row>
      <xdr:rowOff>273050</xdr:rowOff>
    </xdr:from>
    <xdr:to>
      <xdr:col>0</xdr:col>
      <xdr:colOff>1866900</xdr:colOff>
      <xdr:row>14</xdr:row>
      <xdr:rowOff>905510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30047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15</xdr:row>
      <xdr:rowOff>117475</xdr:rowOff>
    </xdr:from>
    <xdr:to>
      <xdr:col>2</xdr:col>
      <xdr:colOff>1729740</xdr:colOff>
      <xdr:row>15</xdr:row>
      <xdr:rowOff>383540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05929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14</xdr:row>
      <xdr:rowOff>273050</xdr:rowOff>
    </xdr:from>
    <xdr:to>
      <xdr:col>0</xdr:col>
      <xdr:colOff>1866900</xdr:colOff>
      <xdr:row>14</xdr:row>
      <xdr:rowOff>905510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30047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15</xdr:row>
      <xdr:rowOff>117475</xdr:rowOff>
    </xdr:from>
    <xdr:to>
      <xdr:col>2</xdr:col>
      <xdr:colOff>1729740</xdr:colOff>
      <xdr:row>15</xdr:row>
      <xdr:rowOff>383540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05929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14</xdr:row>
      <xdr:rowOff>273050</xdr:rowOff>
    </xdr:from>
    <xdr:to>
      <xdr:col>0</xdr:col>
      <xdr:colOff>1866900</xdr:colOff>
      <xdr:row>14</xdr:row>
      <xdr:rowOff>905510</xdr:rowOff>
    </xdr:to>
    <xdr:pic>
      <xdr:nvPicPr>
        <xdr:cNvPr id="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30047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15</xdr:row>
      <xdr:rowOff>117475</xdr:rowOff>
    </xdr:from>
    <xdr:to>
      <xdr:col>2</xdr:col>
      <xdr:colOff>1729740</xdr:colOff>
      <xdr:row>15</xdr:row>
      <xdr:rowOff>383540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05929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14</xdr:row>
      <xdr:rowOff>273050</xdr:rowOff>
    </xdr:from>
    <xdr:to>
      <xdr:col>0</xdr:col>
      <xdr:colOff>1866900</xdr:colOff>
      <xdr:row>14</xdr:row>
      <xdr:rowOff>905510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30047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15</xdr:row>
      <xdr:rowOff>117475</xdr:rowOff>
    </xdr:from>
    <xdr:to>
      <xdr:col>2</xdr:col>
      <xdr:colOff>1729740</xdr:colOff>
      <xdr:row>15</xdr:row>
      <xdr:rowOff>383540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05929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14</xdr:row>
      <xdr:rowOff>273050</xdr:rowOff>
    </xdr:from>
    <xdr:to>
      <xdr:col>0</xdr:col>
      <xdr:colOff>1866900</xdr:colOff>
      <xdr:row>14</xdr:row>
      <xdr:rowOff>905510</xdr:rowOff>
    </xdr:to>
    <xdr:pic>
      <xdr:nvPicPr>
        <xdr:cNvPr id="32" name="图片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30047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15</xdr:row>
      <xdr:rowOff>117475</xdr:rowOff>
    </xdr:from>
    <xdr:to>
      <xdr:col>2</xdr:col>
      <xdr:colOff>1729740</xdr:colOff>
      <xdr:row>15</xdr:row>
      <xdr:rowOff>383540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05929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14</xdr:row>
      <xdr:rowOff>273050</xdr:rowOff>
    </xdr:from>
    <xdr:to>
      <xdr:col>0</xdr:col>
      <xdr:colOff>1866900</xdr:colOff>
      <xdr:row>14</xdr:row>
      <xdr:rowOff>905510</xdr:rowOff>
    </xdr:to>
    <xdr:pic>
      <xdr:nvPicPr>
        <xdr:cNvPr id="34" name="图片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30047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15</xdr:row>
      <xdr:rowOff>117475</xdr:rowOff>
    </xdr:from>
    <xdr:to>
      <xdr:col>2</xdr:col>
      <xdr:colOff>1729740</xdr:colOff>
      <xdr:row>15</xdr:row>
      <xdr:rowOff>383540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05929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14</xdr:row>
      <xdr:rowOff>273050</xdr:rowOff>
    </xdr:from>
    <xdr:to>
      <xdr:col>0</xdr:col>
      <xdr:colOff>1866900</xdr:colOff>
      <xdr:row>14</xdr:row>
      <xdr:rowOff>905510</xdr:rowOff>
    </xdr:to>
    <xdr:pic>
      <xdr:nvPicPr>
        <xdr:cNvPr id="36" name="图片 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30047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15</xdr:row>
      <xdr:rowOff>440690</xdr:rowOff>
    </xdr:from>
    <xdr:to>
      <xdr:col>2</xdr:col>
      <xdr:colOff>1538605</xdr:colOff>
      <xdr:row>16</xdr:row>
      <xdr:rowOff>351155</xdr:rowOff>
    </xdr:to>
    <xdr:pic>
      <xdr:nvPicPr>
        <xdr:cNvPr id="37" name="图片 3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6944995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998855</xdr:colOff>
      <xdr:row>20</xdr:row>
      <xdr:rowOff>235585</xdr:rowOff>
    </xdr:from>
    <xdr:to>
      <xdr:col>1</xdr:col>
      <xdr:colOff>2112645</xdr:colOff>
      <xdr:row>20</xdr:row>
      <xdr:rowOff>1236345</xdr:rowOff>
    </xdr:to>
    <xdr:pic>
      <xdr:nvPicPr>
        <xdr:cNvPr id="39" name="图片 3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399155" y="9535160"/>
          <a:ext cx="1113790" cy="1000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topLeftCell="A8" workbookViewId="0">
      <selection activeCell="G21" sqref="G21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45868</v>
      </c>
      <c r="F3" s="27"/>
      <c r="G3" s="28"/>
      <c r="H3" s="29"/>
      <c r="I3" s="23"/>
      <c r="J3" s="61"/>
      <c r="K3" s="61"/>
      <c r="L3" s="25"/>
    </row>
    <row r="4" s="21" customFormat="1" ht="22.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27" customHeight="1" spans="1:15">
      <c r="A8" s="50" t="s">
        <v>29</v>
      </c>
      <c r="B8" s="51" t="s">
        <v>30</v>
      </c>
      <c r="C8" s="50" t="s">
        <v>31</v>
      </c>
      <c r="D8" s="50">
        <v>800</v>
      </c>
      <c r="E8" s="52" t="s">
        <v>32</v>
      </c>
      <c r="F8" s="53">
        <v>1080</v>
      </c>
      <c r="G8" s="54">
        <f>(F8*0.05)</f>
        <v>54</v>
      </c>
      <c r="H8" s="54">
        <f>(F8+G8)</f>
        <v>1134</v>
      </c>
      <c r="I8" s="64" t="s">
        <v>33</v>
      </c>
      <c r="J8" s="58" t="s">
        <v>34</v>
      </c>
      <c r="K8" s="58" t="s">
        <v>35</v>
      </c>
      <c r="L8" s="58" t="s">
        <v>36</v>
      </c>
      <c r="O8" s="65"/>
    </row>
    <row r="9" s="21" customFormat="1" ht="27" customHeight="1" spans="1:15">
      <c r="A9" s="55"/>
      <c r="B9" s="56"/>
      <c r="C9" s="55"/>
      <c r="D9" s="55"/>
      <c r="E9" s="52" t="s">
        <v>37</v>
      </c>
      <c r="F9" s="53">
        <v>3648</v>
      </c>
      <c r="G9" s="54">
        <f t="shared" ref="G9:G24" si="0">(F9*0.05)</f>
        <v>182.4</v>
      </c>
      <c r="H9" s="54">
        <f t="shared" ref="H9:H24" si="1">(F9+G9)</f>
        <v>3830.4</v>
      </c>
      <c r="I9" s="66"/>
      <c r="J9" s="67"/>
      <c r="K9" s="67"/>
      <c r="L9" s="67"/>
      <c r="O9" s="65"/>
    </row>
    <row r="10" s="21" customFormat="1" ht="27" customHeight="1" spans="1:15">
      <c r="A10" s="55"/>
      <c r="B10" s="56"/>
      <c r="C10" s="55"/>
      <c r="D10" s="55"/>
      <c r="E10" s="52" t="s">
        <v>38</v>
      </c>
      <c r="F10" s="53">
        <v>4653</v>
      </c>
      <c r="G10" s="54">
        <f t="shared" si="0"/>
        <v>232.65</v>
      </c>
      <c r="H10" s="54">
        <f t="shared" si="1"/>
        <v>4885.65</v>
      </c>
      <c r="I10" s="66"/>
      <c r="J10" s="67"/>
      <c r="K10" s="67"/>
      <c r="L10" s="67"/>
      <c r="O10" s="65"/>
    </row>
    <row r="11" s="21" customFormat="1" ht="27" customHeight="1" spans="1:15">
      <c r="A11" s="55"/>
      <c r="B11" s="56"/>
      <c r="C11" s="55"/>
      <c r="D11" s="55"/>
      <c r="E11" s="52" t="s">
        <v>39</v>
      </c>
      <c r="F11" s="53">
        <v>3414</v>
      </c>
      <c r="G11" s="54">
        <f t="shared" si="0"/>
        <v>170.7</v>
      </c>
      <c r="H11" s="54">
        <f t="shared" si="1"/>
        <v>3584.7</v>
      </c>
      <c r="I11" s="66"/>
      <c r="J11" s="67"/>
      <c r="K11" s="67"/>
      <c r="L11" s="67"/>
      <c r="O11" s="65"/>
    </row>
    <row r="12" s="21" customFormat="1" ht="27" customHeight="1" spans="1:15">
      <c r="A12" s="55"/>
      <c r="B12" s="56"/>
      <c r="C12" s="55"/>
      <c r="D12" s="55"/>
      <c r="E12" s="52" t="s">
        <v>40</v>
      </c>
      <c r="F12" s="53">
        <v>1906</v>
      </c>
      <c r="G12" s="54">
        <f t="shared" si="0"/>
        <v>95.3</v>
      </c>
      <c r="H12" s="54">
        <f t="shared" si="1"/>
        <v>2001.3</v>
      </c>
      <c r="I12" s="66"/>
      <c r="J12" s="67"/>
      <c r="K12" s="67"/>
      <c r="L12" s="67"/>
      <c r="O12" s="65"/>
    </row>
    <row r="13" s="21" customFormat="1" ht="39.95" customHeight="1" spans="1:12">
      <c r="A13" s="9" t="s">
        <v>29</v>
      </c>
      <c r="B13" s="57" t="s">
        <v>41</v>
      </c>
      <c r="C13" s="11" t="s">
        <v>31</v>
      </c>
      <c r="D13" s="58" t="s">
        <v>42</v>
      </c>
      <c r="E13" s="52"/>
      <c r="F13" s="53">
        <f>SUM(F8:F12)</f>
        <v>14701</v>
      </c>
      <c r="G13" s="54">
        <f t="shared" si="0"/>
        <v>735.05</v>
      </c>
      <c r="H13" s="54">
        <f t="shared" si="1"/>
        <v>15436.05</v>
      </c>
      <c r="I13" s="66"/>
      <c r="J13" s="67"/>
      <c r="K13" s="67"/>
      <c r="L13" s="67"/>
    </row>
    <row r="14" s="21" customFormat="1" ht="39.95" customHeight="1" spans="1:12">
      <c r="A14" s="9" t="s">
        <v>29</v>
      </c>
      <c r="B14" s="57" t="s">
        <v>43</v>
      </c>
      <c r="C14" s="11" t="s">
        <v>31</v>
      </c>
      <c r="D14" s="58" t="s">
        <v>42</v>
      </c>
      <c r="E14" s="52"/>
      <c r="F14" s="53">
        <f>SUM(F13:F13)</f>
        <v>14701</v>
      </c>
      <c r="G14" s="54">
        <f t="shared" si="0"/>
        <v>735.05</v>
      </c>
      <c r="H14" s="54">
        <f t="shared" si="1"/>
        <v>15436.05</v>
      </c>
      <c r="I14" s="66"/>
      <c r="J14" s="67"/>
      <c r="K14" s="67"/>
      <c r="L14" s="67"/>
    </row>
    <row r="15" s="21" customFormat="1" ht="39.95" customHeight="1" spans="1:12">
      <c r="A15" s="9" t="s">
        <v>29</v>
      </c>
      <c r="B15" s="57" t="s">
        <v>44</v>
      </c>
      <c r="C15" s="11" t="s">
        <v>31</v>
      </c>
      <c r="D15" s="58" t="s">
        <v>42</v>
      </c>
      <c r="E15" s="52"/>
      <c r="F15" s="53">
        <f>SUM(F14:F14)</f>
        <v>14701</v>
      </c>
      <c r="G15" s="54">
        <f t="shared" si="0"/>
        <v>735.05</v>
      </c>
      <c r="H15" s="54">
        <f t="shared" si="1"/>
        <v>15436.05</v>
      </c>
      <c r="I15" s="68"/>
      <c r="J15" s="69"/>
      <c r="K15" s="69"/>
      <c r="L15" s="69"/>
    </row>
    <row r="16" s="21" customFormat="1" ht="27" customHeight="1" spans="1:15">
      <c r="A16" s="50" t="s">
        <v>29</v>
      </c>
      <c r="B16" s="51" t="s">
        <v>30</v>
      </c>
      <c r="C16" s="50" t="s">
        <v>31</v>
      </c>
      <c r="D16" s="50">
        <v>712</v>
      </c>
      <c r="E16" s="52" t="s">
        <v>32</v>
      </c>
      <c r="F16" s="53">
        <v>796</v>
      </c>
      <c r="G16" s="54">
        <f t="shared" si="0"/>
        <v>39.8</v>
      </c>
      <c r="H16" s="54">
        <f t="shared" si="1"/>
        <v>835.8</v>
      </c>
      <c r="I16" s="64" t="s">
        <v>45</v>
      </c>
      <c r="J16" s="58" t="s">
        <v>46</v>
      </c>
      <c r="K16" s="58" t="s">
        <v>47</v>
      </c>
      <c r="L16" s="58" t="s">
        <v>48</v>
      </c>
      <c r="O16" s="65"/>
    </row>
    <row r="17" s="21" customFormat="1" ht="27" customHeight="1" spans="1:15">
      <c r="A17" s="55"/>
      <c r="B17" s="56"/>
      <c r="C17" s="55"/>
      <c r="D17" s="55"/>
      <c r="E17" s="52" t="s">
        <v>37</v>
      </c>
      <c r="F17" s="53">
        <v>2619</v>
      </c>
      <c r="G17" s="54">
        <f t="shared" si="0"/>
        <v>130.95</v>
      </c>
      <c r="H17" s="54">
        <f t="shared" si="1"/>
        <v>2749.95</v>
      </c>
      <c r="I17" s="66"/>
      <c r="J17" s="67"/>
      <c r="K17" s="67"/>
      <c r="L17" s="67"/>
      <c r="O17" s="65"/>
    </row>
    <row r="18" s="21" customFormat="1" ht="27" customHeight="1" spans="1:15">
      <c r="A18" s="55"/>
      <c r="B18" s="56"/>
      <c r="C18" s="55"/>
      <c r="D18" s="55"/>
      <c r="E18" s="52" t="s">
        <v>38</v>
      </c>
      <c r="F18" s="53">
        <v>3318</v>
      </c>
      <c r="G18" s="54">
        <f t="shared" si="0"/>
        <v>165.9</v>
      </c>
      <c r="H18" s="54">
        <f t="shared" si="1"/>
        <v>3483.9</v>
      </c>
      <c r="I18" s="66"/>
      <c r="J18" s="67"/>
      <c r="K18" s="67"/>
      <c r="L18" s="67"/>
      <c r="O18" s="65"/>
    </row>
    <row r="19" s="21" customFormat="1" ht="27" customHeight="1" spans="1:15">
      <c r="A19" s="55"/>
      <c r="B19" s="56"/>
      <c r="C19" s="55"/>
      <c r="D19" s="55"/>
      <c r="E19" s="52" t="s">
        <v>39</v>
      </c>
      <c r="F19" s="53">
        <v>2369</v>
      </c>
      <c r="G19" s="54">
        <f t="shared" si="0"/>
        <v>118.45</v>
      </c>
      <c r="H19" s="54">
        <f t="shared" si="1"/>
        <v>2487.45</v>
      </c>
      <c r="I19" s="66"/>
      <c r="J19" s="67"/>
      <c r="K19" s="67"/>
      <c r="L19" s="67"/>
      <c r="O19" s="65"/>
    </row>
    <row r="20" s="21" customFormat="1" ht="27" customHeight="1" spans="1:15">
      <c r="A20" s="55"/>
      <c r="B20" s="56"/>
      <c r="C20" s="55"/>
      <c r="D20" s="55"/>
      <c r="E20" s="52" t="s">
        <v>40</v>
      </c>
      <c r="F20" s="53">
        <v>1399</v>
      </c>
      <c r="G20" s="54">
        <f t="shared" si="0"/>
        <v>69.95</v>
      </c>
      <c r="H20" s="54">
        <f t="shared" si="1"/>
        <v>1468.95</v>
      </c>
      <c r="I20" s="66"/>
      <c r="J20" s="67"/>
      <c r="K20" s="67"/>
      <c r="L20" s="67"/>
      <c r="O20" s="65"/>
    </row>
    <row r="21" s="21" customFormat="1" ht="39.95" customHeight="1" spans="1:12">
      <c r="A21" s="9" t="s">
        <v>29</v>
      </c>
      <c r="B21" s="57" t="s">
        <v>41</v>
      </c>
      <c r="C21" s="11" t="s">
        <v>31</v>
      </c>
      <c r="D21" s="58" t="s">
        <v>49</v>
      </c>
      <c r="E21" s="52"/>
      <c r="F21" s="53">
        <f>SUM(F16:F20)</f>
        <v>10501</v>
      </c>
      <c r="G21" s="54">
        <f t="shared" si="0"/>
        <v>525.05</v>
      </c>
      <c r="H21" s="54">
        <f t="shared" si="1"/>
        <v>11026.05</v>
      </c>
      <c r="I21" s="66"/>
      <c r="J21" s="67"/>
      <c r="K21" s="67"/>
      <c r="L21" s="67"/>
    </row>
    <row r="22" s="21" customFormat="1" ht="39.95" customHeight="1" spans="1:12">
      <c r="A22" s="9" t="s">
        <v>29</v>
      </c>
      <c r="B22" s="57" t="s">
        <v>43</v>
      </c>
      <c r="C22" s="11" t="s">
        <v>31</v>
      </c>
      <c r="D22" s="58" t="s">
        <v>49</v>
      </c>
      <c r="E22" s="52"/>
      <c r="F22" s="53">
        <f>SUM(F21:F21)</f>
        <v>10501</v>
      </c>
      <c r="G22" s="54">
        <f t="shared" si="0"/>
        <v>525.05</v>
      </c>
      <c r="H22" s="54">
        <f t="shared" si="1"/>
        <v>11026.05</v>
      </c>
      <c r="I22" s="66"/>
      <c r="J22" s="67"/>
      <c r="K22" s="67"/>
      <c r="L22" s="67"/>
    </row>
    <row r="23" s="21" customFormat="1" ht="39.95" customHeight="1" spans="1:12">
      <c r="A23" s="9" t="s">
        <v>29</v>
      </c>
      <c r="B23" s="57" t="s">
        <v>44</v>
      </c>
      <c r="C23" s="11" t="s">
        <v>31</v>
      </c>
      <c r="D23" s="58" t="s">
        <v>49</v>
      </c>
      <c r="E23" s="52"/>
      <c r="F23" s="53">
        <f>SUM(F22:F22)</f>
        <v>10501</v>
      </c>
      <c r="G23" s="54">
        <f t="shared" si="0"/>
        <v>525.05</v>
      </c>
      <c r="H23" s="54">
        <f t="shared" si="1"/>
        <v>11026.05</v>
      </c>
      <c r="I23" s="68"/>
      <c r="J23" s="69"/>
      <c r="K23" s="69"/>
      <c r="L23" s="69"/>
    </row>
    <row r="24" s="21" customFormat="1" ht="26.1" customHeight="1" spans="1:12">
      <c r="A24" s="57" t="s">
        <v>50</v>
      </c>
      <c r="B24" s="59"/>
      <c r="C24" s="53"/>
      <c r="D24" s="53"/>
      <c r="E24" s="60"/>
      <c r="F24" s="53">
        <f>SUM(F8:F23)</f>
        <v>100808</v>
      </c>
      <c r="G24" s="54">
        <f t="shared" si="0"/>
        <v>5040.4</v>
      </c>
      <c r="H24" s="54">
        <f t="shared" si="1"/>
        <v>105848.4</v>
      </c>
      <c r="I24" s="70"/>
      <c r="J24" s="70"/>
      <c r="K24" s="70"/>
      <c r="L24" s="70"/>
    </row>
  </sheetData>
  <mergeCells count="20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15"/>
    <mergeCell ref="I16:I23"/>
    <mergeCell ref="J8:J15"/>
    <mergeCell ref="J16:J23"/>
    <mergeCell ref="K8:K15"/>
    <mergeCell ref="K16:K23"/>
    <mergeCell ref="L8:L15"/>
    <mergeCell ref="L16:L23"/>
  </mergeCells>
  <pageMargins left="0.7" right="0.7" top="0.75" bottom="0.75" header="0.3" footer="0.3"/>
  <pageSetup paperSize="9" scale="62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38"/>
  <sheetViews>
    <sheetView topLeftCell="A16" workbookViewId="0">
      <selection activeCell="A39" sqref="A39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51</v>
      </c>
      <c r="B4" s="7"/>
      <c r="C4" s="8"/>
    </row>
    <row r="5" s="1" customFormat="1" ht="54" customHeight="1" spans="1:3">
      <c r="A5" s="6" t="s">
        <v>52</v>
      </c>
      <c r="B5" s="9" t="s">
        <v>29</v>
      </c>
      <c r="C5" s="10"/>
    </row>
    <row r="6" s="1" customFormat="1" ht="15.75" spans="1:3">
      <c r="A6" s="6" t="s">
        <v>53</v>
      </c>
      <c r="B6" s="11" t="s">
        <v>54</v>
      </c>
      <c r="C6" s="10"/>
    </row>
    <row r="7" s="1" customFormat="1" ht="60" customHeight="1" spans="1:3">
      <c r="A7" s="6" t="s">
        <v>55</v>
      </c>
      <c r="B7" s="12" t="s">
        <v>56</v>
      </c>
      <c r="C7" s="13" t="s">
        <v>57</v>
      </c>
    </row>
    <row r="8" s="1" customFormat="1" ht="15.95" customHeight="1" spans="1:3">
      <c r="A8" s="6" t="s">
        <v>58</v>
      </c>
      <c r="B8" s="14" t="s">
        <v>59</v>
      </c>
      <c r="C8" s="15" t="s">
        <v>33</v>
      </c>
    </row>
    <row r="9" s="1" customFormat="1" ht="117.95" customHeight="1" spans="1:3">
      <c r="A9" s="6" t="s">
        <v>60</v>
      </c>
      <c r="B9" s="16"/>
      <c r="C9" s="17"/>
    </row>
    <row r="10" s="1" customFormat="1" ht="14.25" spans="1:3">
      <c r="A10" s="6" t="s">
        <v>61</v>
      </c>
      <c r="B10" s="6" t="s">
        <v>36</v>
      </c>
      <c r="C10" s="18" t="s">
        <v>62</v>
      </c>
    </row>
    <row r="11" s="1" customFormat="1" ht="14.25" spans="1:3">
      <c r="A11" s="6" t="s">
        <v>63</v>
      </c>
      <c r="B11" s="6" t="s">
        <v>64</v>
      </c>
      <c r="C11" s="19" t="s">
        <v>65</v>
      </c>
    </row>
    <row r="12" s="1" customFormat="1" ht="14.25" spans="1:3">
      <c r="A12" s="6" t="s">
        <v>66</v>
      </c>
      <c r="B12" s="6" t="s">
        <v>67</v>
      </c>
      <c r="C12" s="19"/>
    </row>
    <row r="13" s="1" customFormat="1" ht="14.25" spans="1:3">
      <c r="A13" s="6" t="s">
        <v>68</v>
      </c>
      <c r="B13" s="6"/>
      <c r="C13" s="20"/>
    </row>
    <row r="14" ht="14.25"/>
    <row r="15" s="1" customFormat="1" ht="72" customHeight="1" spans="1:3">
      <c r="A15" s="3"/>
      <c r="B15" s="4"/>
      <c r="C15" s="5"/>
    </row>
    <row r="16" s="1" customFormat="1" ht="39.95" customHeight="1" spans="1:3">
      <c r="A16" s="6" t="s">
        <v>51</v>
      </c>
      <c r="B16" s="7"/>
      <c r="C16" s="8"/>
    </row>
    <row r="17" s="1" customFormat="1" ht="54" customHeight="1" spans="1:3">
      <c r="A17" s="6" t="s">
        <v>52</v>
      </c>
      <c r="B17" s="9" t="s">
        <v>29</v>
      </c>
      <c r="C17" s="10"/>
    </row>
    <row r="18" s="1" customFormat="1" ht="15.75" spans="1:3">
      <c r="A18" s="6" t="s">
        <v>53</v>
      </c>
      <c r="B18" s="11" t="s">
        <v>69</v>
      </c>
      <c r="C18" s="10"/>
    </row>
    <row r="19" s="1" customFormat="1" ht="60" customHeight="1" spans="1:3">
      <c r="A19" s="6" t="s">
        <v>55</v>
      </c>
      <c r="B19" s="12" t="s">
        <v>56</v>
      </c>
      <c r="C19" s="13" t="s">
        <v>57</v>
      </c>
    </row>
    <row r="20" s="1" customFormat="1" ht="15.95" customHeight="1" spans="1:3">
      <c r="A20" s="6" t="s">
        <v>58</v>
      </c>
      <c r="B20" s="14" t="s">
        <v>59</v>
      </c>
      <c r="C20" s="15" t="s">
        <v>45</v>
      </c>
    </row>
    <row r="21" s="1" customFormat="1" ht="117.95" customHeight="1" spans="1:3">
      <c r="A21" s="6" t="s">
        <v>60</v>
      </c>
      <c r="B21" s="16"/>
      <c r="C21" s="17"/>
    </row>
    <row r="22" s="1" customFormat="1" ht="14.25" spans="1:3">
      <c r="A22" s="6" t="s">
        <v>61</v>
      </c>
      <c r="B22" s="6" t="s">
        <v>48</v>
      </c>
      <c r="C22" s="18" t="s">
        <v>62</v>
      </c>
    </row>
    <row r="23" s="1" customFormat="1" ht="14.25" spans="1:3">
      <c r="A23" s="6" t="s">
        <v>63</v>
      </c>
      <c r="B23" s="6" t="s">
        <v>70</v>
      </c>
      <c r="C23" s="19" t="s">
        <v>65</v>
      </c>
    </row>
    <row r="24" s="1" customFormat="1" ht="14.25" spans="1:3">
      <c r="A24" s="6" t="s">
        <v>66</v>
      </c>
      <c r="B24" s="6" t="s">
        <v>71</v>
      </c>
      <c r="C24" s="19"/>
    </row>
    <row r="25" s="1" customFormat="1" ht="14.25" spans="1:3">
      <c r="A25" s="6" t="s">
        <v>68</v>
      </c>
      <c r="B25" s="6"/>
      <c r="C25" s="20"/>
    </row>
    <row r="29" spans="1:1">
      <c r="A29" s="71" t="s">
        <v>72</v>
      </c>
    </row>
    <row r="30" spans="1:1">
      <c r="A30" s="71" t="s">
        <v>73</v>
      </c>
    </row>
    <row r="31" spans="1:1">
      <c r="A31" s="71" t="s">
        <v>74</v>
      </c>
    </row>
    <row r="32" spans="1:1">
      <c r="A32" s="71" t="s">
        <v>75</v>
      </c>
    </row>
    <row r="33" spans="1:1">
      <c r="A33" s="71" t="s">
        <v>76</v>
      </c>
    </row>
    <row r="34" spans="1:1">
      <c r="A34" s="71" t="s">
        <v>77</v>
      </c>
    </row>
    <row r="35" spans="1:1">
      <c r="A35" s="71" t="s">
        <v>78</v>
      </c>
    </row>
    <row r="36" spans="1:1">
      <c r="A36" s="71" t="s">
        <v>79</v>
      </c>
    </row>
    <row r="37" spans="1:1">
      <c r="A37" s="71" t="s">
        <v>80</v>
      </c>
    </row>
    <row r="38" spans="1:1">
      <c r="A38" s="71" t="s">
        <v>81</v>
      </c>
    </row>
  </sheetData>
  <mergeCells count="8">
    <mergeCell ref="A3:C3"/>
    <mergeCell ref="A15:C15"/>
    <mergeCell ref="C4:C6"/>
    <mergeCell ref="C8:C9"/>
    <mergeCell ref="C11:C13"/>
    <mergeCell ref="C16:C18"/>
    <mergeCell ref="C20:C21"/>
    <mergeCell ref="C23:C25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2025-07-30T09:51:07Z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830BF610F8A447CD8DB016506F152B1E_12</vt:lpwstr>
  </property>
</Properties>
</file>