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左岸" sheetId="1" r:id="rId1"/>
    <sheet name="箱唛扫码" sheetId="2" r:id="rId2"/>
    <sheet name="昊昊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<sst xmlns="http://schemas.openxmlformats.org/spreadsheetml/2006/main" count="188" uniqueCount="70">
  <si>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</si>
  <si>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</si>
  <si>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</si>
  <si>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</si>
  <si>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SF3191220035541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</si>
  <si>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</si>
  <si>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</si>
  <si>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</si>
  <si>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</si>
  <si>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</si>
  <si>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</si>
  <si>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</si>
  <si>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</si>
  <si>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</si>
  <si>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</si>
  <si>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</si>
  <si>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</si>
  <si>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</si>
  <si>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</si>
  <si>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</si>
  <si>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</si>
  <si>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</si>
  <si>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</si>
  <si>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</si>
  <si>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</si>
  <si>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</si>
  <si>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</si>
  <si>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</si>
  <si>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</si>
  <si>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85811-01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</si>
  <si>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</si>
  <si>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9115-423</t>
  </si>
  <si>
    <t>122</t>
  </si>
  <si>
    <t>M</t>
  </si>
  <si>
    <t>1/1</t>
  </si>
  <si>
    <t>6</t>
  </si>
  <si>
    <t>6.4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</si>
  <si>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</si>
  <si>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</si>
  <si>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</si>
  <si>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</si>
  <si>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205</t>
  </si>
  <si>
    <t>合计</t>
  </si>
  <si>
    <t>Factory name (工厂名称)</t>
  </si>
  <si>
    <t>左岸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</si>
  <si>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</si>
  <si>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</si>
  <si>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</si>
  <si>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</si>
  <si>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</si>
  <si>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</si>
  <si>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</si>
  <si>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</si>
  <si>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</si>
  <si>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</si>
  <si>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</si>
  <si>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</si>
  <si>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</si>
  <si>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</si>
  <si>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</si>
  <si>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</si>
  <si>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</si>
  <si>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昊昊</t>
  </si>
  <si>
    <t>09115423711035</t>
  </si>
  <si>
    <t>09115423600032</t>
  </si>
  <si>
    <t>09115423122039</t>
  </si>
  <si>
    <t>09115423205039</t>
  </si>
  <si>
    <t>SF3191220035569</t>
  </si>
  <si>
    <t>600</t>
  </si>
  <si>
    <t>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</si>
</sst>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5" fillId="0" borderId="6" xfId="50" applyFont="1" applyBorder="1" applyAlignment="1">
      <alignment horizontal="center"/>
    </xf>
    <xf numFmtId="0" fontId="15" fillId="0" borderId="7" xfId="50" applyFont="1" applyBorder="1" applyAlignment="1">
      <alignment horizontal="center"/>
    </xf>
    <xf numFmtId="0" fontId="15" fillId="0" borderId="8" xfId="50" applyFont="1" applyBorder="1" applyAlignment="1">
      <alignment horizontal="center"/>
    </xf>
    <xf numFmtId="0" fontId="16" fillId="0" borderId="9" xfId="50" applyFont="1" applyBorder="1" applyAlignment="1">
      <alignment horizontal="left" vertical="center"/>
    </xf>
    <xf numFmtId="0" fontId="16" fillId="0" borderId="9" xfId="50" applyFont="1" applyFill="1" applyBorder="1" applyAlignment="1">
      <alignment horizontal="center" vertical="center"/>
    </xf>
    <xf numFmtId="0" fontId="16" fillId="0" borderId="10" xfId="50" applyFont="1" applyBorder="1" applyAlignment="1">
      <alignment vertical="center"/>
    </xf>
    <xf numFmtId="0" fontId="16" fillId="0" borderId="11" xfId="50" applyFont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wrapText="1"/>
    </xf>
    <xf numFmtId="0" fontId="16" fillId="0" borderId="3" xfId="50" applyFont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9" fontId="16" fillId="0" borderId="3" xfId="50" applyNumberFormat="1" applyFont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50" applyFont="1" applyBorder="1" applyAlignment="1">
      <alignment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2" xfId="50" applyFont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200025</xdr:rowOff>
    </xdr:from>
    <xdr:to>
      <xdr:col>11</xdr:col>
      <xdr:colOff>572135</xdr:colOff>
      <xdr:row>3</xdr:row>
      <xdr:rowOff>123825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866775"/>
          <a:ext cx="396303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6</xdr:row>
      <xdr:rowOff>200025</xdr:rowOff>
    </xdr:from>
    <xdr:to>
      <xdr:col>1</xdr:col>
      <xdr:colOff>1638300</xdr:colOff>
      <xdr:row>6</xdr:row>
      <xdr:rowOff>1314450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6000" y="3371850"/>
          <a:ext cx="131445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18</xdr:row>
      <xdr:rowOff>400050</xdr:rowOff>
    </xdr:from>
    <xdr:to>
      <xdr:col>1</xdr:col>
      <xdr:colOff>1400175</xdr:colOff>
      <xdr:row>18</xdr:row>
      <xdr:rowOff>1248410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05025" y="9210675"/>
          <a:ext cx="1257300" cy="848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247650</xdr:rowOff>
    </xdr:from>
    <xdr:to>
      <xdr:col>12</xdr:col>
      <xdr:colOff>238760</xdr:colOff>
      <xdr:row>4</xdr:row>
      <xdr:rowOff>47625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914400"/>
          <a:ext cx="434403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O19" sqref="O19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45870</v>
      </c>
      <c r="F3" s="10"/>
      <c r="G3" s="11"/>
      <c r="H3" s="12"/>
      <c r="I3" s="45"/>
      <c r="J3" s="46"/>
      <c r="K3" s="46"/>
      <c r="L3" s="9"/>
    </row>
    <row r="4" s="1" customFormat="1" ht="15" spans="1:12">
      <c r="A4" s="9"/>
      <c r="B4" s="9"/>
      <c r="C4" s="9"/>
      <c r="D4" s="13" t="s">
        <v>3</v>
      </c>
      <c r="E4" s="14" t="s">
        <v>4</v>
      </c>
      <c r="F4" s="15"/>
      <c r="G4" s="16"/>
      <c r="H4" s="17"/>
      <c r="I4" s="47"/>
      <c r="J4" s="48"/>
      <c r="K4" s="48"/>
      <c r="L4" s="47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5"/>
      <c r="J5" s="46"/>
      <c r="K5" s="46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51" customHeight="1" spans="1:17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3675</v>
      </c>
      <c r="G8" s="37">
        <f>F8*0.05</f>
        <v>183.75</v>
      </c>
      <c r="H8" s="37">
        <f>F8+G8</f>
        <v>3858.75</v>
      </c>
      <c r="I8" s="49" t="s">
        <v>34</v>
      </c>
      <c r="J8" s="35" t="s">
        <v>35</v>
      </c>
      <c r="K8" s="35" t="s">
        <v>36</v>
      </c>
      <c r="L8" s="35" t="s">
        <v>37</v>
      </c>
      <c r="M8" s="50"/>
      <c r="N8" s="50"/>
      <c r="O8" s="50"/>
      <c r="P8" s="50"/>
      <c r="Q8" s="53"/>
    </row>
    <row r="9" s="2" customFormat="1" ht="30" spans="1:17">
      <c r="A9" s="32" t="s">
        <v>29</v>
      </c>
      <c r="B9" s="38" t="s">
        <v>38</v>
      </c>
      <c r="C9" s="34" t="s">
        <v>31</v>
      </c>
      <c r="D9" s="35" t="s">
        <v>32</v>
      </c>
      <c r="E9" s="39"/>
      <c r="F9" s="40">
        <f t="shared" ref="F9:F15" si="0">SUM(F8:F8)</f>
        <v>3675</v>
      </c>
      <c r="G9" s="37">
        <f t="shared" ref="G9:G16" si="1">F9*0.05</f>
        <v>183.75</v>
      </c>
      <c r="H9" s="37">
        <f t="shared" ref="H9:H16" si="2">F9+G9</f>
        <v>3858.75</v>
      </c>
      <c r="I9" s="51"/>
      <c r="J9" s="52"/>
      <c r="K9" s="52"/>
      <c r="L9" s="52"/>
      <c r="M9" s="53"/>
      <c r="N9" s="50"/>
      <c r="O9" s="53"/>
      <c r="P9" s="50"/>
      <c r="Q9" s="53"/>
    </row>
    <row r="10" s="2" customFormat="1" ht="30" spans="1:12">
      <c r="A10" s="32" t="s">
        <v>29</v>
      </c>
      <c r="B10" s="38" t="s">
        <v>39</v>
      </c>
      <c r="C10" s="34" t="s">
        <v>31</v>
      </c>
      <c r="D10" s="35" t="s">
        <v>32</v>
      </c>
      <c r="E10" s="39"/>
      <c r="F10" s="40">
        <f t="shared" si="0"/>
        <v>3675</v>
      </c>
      <c r="G10" s="37">
        <f t="shared" si="1"/>
        <v>183.75</v>
      </c>
      <c r="H10" s="37">
        <f t="shared" si="2"/>
        <v>3858.75</v>
      </c>
      <c r="I10" s="51"/>
      <c r="J10" s="52"/>
      <c r="K10" s="52"/>
      <c r="L10" s="52"/>
    </row>
    <row r="11" s="2" customFormat="1" ht="30" spans="1:12">
      <c r="A11" s="32" t="s">
        <v>29</v>
      </c>
      <c r="B11" s="38" t="s">
        <v>40</v>
      </c>
      <c r="C11" s="34" t="s">
        <v>31</v>
      </c>
      <c r="D11" s="35" t="s">
        <v>32</v>
      </c>
      <c r="E11" s="39"/>
      <c r="F11" s="40">
        <f t="shared" si="0"/>
        <v>3675</v>
      </c>
      <c r="G11" s="37">
        <f t="shared" si="1"/>
        <v>183.75</v>
      </c>
      <c r="H11" s="37">
        <f t="shared" si="2"/>
        <v>3858.75</v>
      </c>
      <c r="I11" s="51"/>
      <c r="J11" s="52"/>
      <c r="K11" s="52"/>
      <c r="L11" s="52"/>
    </row>
    <row r="12" s="2" customFormat="1" ht="51" customHeight="1" spans="1:17">
      <c r="A12" s="32" t="s">
        <v>29</v>
      </c>
      <c r="B12" s="33" t="s">
        <v>30</v>
      </c>
      <c r="C12" s="34" t="s">
        <v>31</v>
      </c>
      <c r="D12" s="35" t="s">
        <v>41</v>
      </c>
      <c r="E12" s="36" t="s">
        <v>33</v>
      </c>
      <c r="F12" s="37">
        <v>4200</v>
      </c>
      <c r="G12" s="37">
        <f t="shared" si="1"/>
        <v>210</v>
      </c>
      <c r="H12" s="37">
        <f t="shared" si="2"/>
        <v>4410</v>
      </c>
      <c r="I12" s="51"/>
      <c r="J12" s="52"/>
      <c r="K12" s="52"/>
      <c r="L12" s="52"/>
      <c r="M12" s="50"/>
      <c r="N12" s="50"/>
      <c r="O12" s="50"/>
      <c r="P12" s="50"/>
      <c r="Q12" s="53"/>
    </row>
    <row r="13" s="2" customFormat="1" ht="30" spans="1:17">
      <c r="A13" s="32" t="s">
        <v>29</v>
      </c>
      <c r="B13" s="38" t="s">
        <v>38</v>
      </c>
      <c r="C13" s="34" t="s">
        <v>31</v>
      </c>
      <c r="D13" s="35" t="s">
        <v>41</v>
      </c>
      <c r="E13" s="39"/>
      <c r="F13" s="40">
        <f t="shared" si="0"/>
        <v>4200</v>
      </c>
      <c r="G13" s="37">
        <f t="shared" si="1"/>
        <v>210</v>
      </c>
      <c r="H13" s="37">
        <f t="shared" si="2"/>
        <v>4410</v>
      </c>
      <c r="I13" s="51"/>
      <c r="J13" s="52"/>
      <c r="K13" s="52"/>
      <c r="L13" s="52"/>
      <c r="M13" s="53"/>
      <c r="N13" s="50"/>
      <c r="O13" s="53"/>
      <c r="P13" s="50"/>
      <c r="Q13" s="53"/>
    </row>
    <row r="14" s="2" customFormat="1" ht="30" spans="1:12">
      <c r="A14" s="32" t="s">
        <v>29</v>
      </c>
      <c r="B14" s="38" t="s">
        <v>39</v>
      </c>
      <c r="C14" s="41" t="s">
        <v>31</v>
      </c>
      <c r="D14" s="42" t="s">
        <v>41</v>
      </c>
      <c r="E14" s="39"/>
      <c r="F14" s="40">
        <f t="shared" si="0"/>
        <v>4200</v>
      </c>
      <c r="G14" s="37">
        <f t="shared" si="1"/>
        <v>210</v>
      </c>
      <c r="H14" s="37">
        <f t="shared" si="2"/>
        <v>4410</v>
      </c>
      <c r="I14" s="51"/>
      <c r="J14" s="52"/>
      <c r="K14" s="52"/>
      <c r="L14" s="52"/>
    </row>
    <row r="15" s="2" customFormat="1" ht="30" spans="1:12">
      <c r="A15" s="32" t="s">
        <v>29</v>
      </c>
      <c r="B15" s="38" t="s">
        <v>40</v>
      </c>
      <c r="C15" s="41" t="s">
        <v>31</v>
      </c>
      <c r="D15" s="42" t="s">
        <v>41</v>
      </c>
      <c r="E15" s="39"/>
      <c r="F15" s="40">
        <f t="shared" si="0"/>
        <v>4200</v>
      </c>
      <c r="G15" s="37">
        <f t="shared" si="1"/>
        <v>210</v>
      </c>
      <c r="H15" s="37">
        <f t="shared" si="2"/>
        <v>4410</v>
      </c>
      <c r="I15" s="51"/>
      <c r="J15" s="52"/>
      <c r="K15" s="52"/>
      <c r="L15" s="52"/>
    </row>
    <row r="16" s="2" customFormat="1" ht="15" spans="1:12">
      <c r="A16" s="43" t="s">
        <v>42</v>
      </c>
      <c r="B16" s="44"/>
      <c r="C16" s="44"/>
      <c r="D16" s="42"/>
      <c r="E16" s="44"/>
      <c r="F16" s="41">
        <f>SUM(F8:F15)</f>
        <v>31500</v>
      </c>
      <c r="G16" s="37">
        <f t="shared" si="1"/>
        <v>1575</v>
      </c>
      <c r="H16" s="37">
        <f t="shared" si="2"/>
        <v>33075</v>
      </c>
      <c r="I16" s="54"/>
      <c r="J16" s="54"/>
      <c r="K16" s="54"/>
      <c r="L16" s="54"/>
    </row>
  </sheetData>
  <mergeCells count="8">
    <mergeCell ref="A1:L1"/>
    <mergeCell ref="A2:L2"/>
    <mergeCell ref="E3:F3"/>
    <mergeCell ref="E4:F4"/>
    <mergeCell ref="I8:I15"/>
    <mergeCell ref="J8:J15"/>
    <mergeCell ref="K8:K15"/>
    <mergeCell ref="L8:L15"/>
  </mergeCells>
  <pageMargins left="0.7" right="0.7" top="0.75" bottom="0.75" header="0.3" footer="0.3"/>
  <pageSetup paperSize="9" scale="9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14" workbookViewId="0">
      <selection activeCell="A36" sqref="A3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55"/>
      <c r="B1" s="56"/>
      <c r="C1" s="57"/>
    </row>
    <row r="2" s="1" customFormat="1" ht="40" customHeight="1" spans="1:3">
      <c r="A2" s="58" t="s">
        <v>43</v>
      </c>
      <c r="B2" s="59" t="s">
        <v>44</v>
      </c>
      <c r="C2" s="60"/>
    </row>
    <row r="3" s="1" customFormat="1" ht="15.75" spans="1:3">
      <c r="A3" s="58" t="s">
        <v>45</v>
      </c>
      <c r="B3" s="32" t="s">
        <v>29</v>
      </c>
      <c r="C3" s="61"/>
    </row>
    <row r="4" s="1" customFormat="1" ht="15.75" spans="1:3">
      <c r="A4" s="58" t="s">
        <v>46</v>
      </c>
      <c r="B4" s="41" t="s">
        <v>31</v>
      </c>
      <c r="C4" s="61"/>
    </row>
    <row r="5" s="1" customFormat="1" ht="108" customHeight="1" spans="1:3">
      <c r="A5" s="58" t="s">
        <v>47</v>
      </c>
      <c r="B5" s="62" t="s">
        <v>48</v>
      </c>
      <c r="C5" s="63" t="s">
        <v>49</v>
      </c>
    </row>
    <row r="6" s="1" customFormat="1" ht="14.25" spans="1:3">
      <c r="A6" s="58" t="s">
        <v>50</v>
      </c>
      <c r="B6" s="64" t="s">
        <v>51</v>
      </c>
      <c r="C6" s="65" t="s">
        <v>52</v>
      </c>
    </row>
    <row r="7" s="1" customFormat="1" ht="123" customHeight="1" spans="1:3">
      <c r="A7" s="58" t="s">
        <v>53</v>
      </c>
      <c r="B7" s="64"/>
      <c r="C7" s="65"/>
    </row>
    <row r="8" s="1" customFormat="1" ht="14.25" spans="1:3">
      <c r="A8" s="58" t="s">
        <v>54</v>
      </c>
      <c r="B8" s="66" t="s">
        <v>37</v>
      </c>
      <c r="C8" s="67" t="s">
        <v>55</v>
      </c>
    </row>
    <row r="9" s="1" customFormat="1" ht="14.25" spans="1:3">
      <c r="A9" s="58" t="s">
        <v>56</v>
      </c>
      <c r="B9" s="68" t="s">
        <v>57</v>
      </c>
      <c r="C9" s="61" t="s">
        <v>58</v>
      </c>
    </row>
    <row r="10" s="1" customFormat="1" ht="14.25" spans="1:3">
      <c r="A10" s="58" t="s">
        <v>59</v>
      </c>
      <c r="B10" s="68" t="s">
        <v>60</v>
      </c>
      <c r="C10" s="61"/>
    </row>
    <row r="11" s="1" customFormat="1" ht="14.25" spans="1:3">
      <c r="A11" s="58" t="s">
        <v>61</v>
      </c>
      <c r="B11" s="68"/>
      <c r="C11" s="69"/>
    </row>
    <row r="12" ht="14.25"/>
    <row r="13" s="1" customFormat="1" ht="56" customHeight="1" spans="1:3">
      <c r="A13" s="55"/>
      <c r="B13" s="56"/>
      <c r="C13" s="57"/>
    </row>
    <row r="14" s="1" customFormat="1" ht="40" customHeight="1" spans="1:3">
      <c r="A14" s="58" t="s">
        <v>43</v>
      </c>
      <c r="B14" s="59" t="s">
        <v>62</v>
      </c>
      <c r="C14" s="60"/>
    </row>
    <row r="15" s="1" customFormat="1" ht="15.75" spans="1:3">
      <c r="A15" s="58" t="s">
        <v>45</v>
      </c>
      <c r="B15" s="32" t="s">
        <v>29</v>
      </c>
      <c r="C15" s="61"/>
    </row>
    <row r="16" s="1" customFormat="1" ht="15.75" spans="1:3">
      <c r="A16" s="58" t="s">
        <v>46</v>
      </c>
      <c r="B16" s="41" t="s">
        <v>31</v>
      </c>
      <c r="C16" s="61"/>
    </row>
    <row r="17" s="1" customFormat="1" ht="108" customHeight="1" spans="1:3">
      <c r="A17" s="58" t="s">
        <v>47</v>
      </c>
      <c r="B17" s="62" t="s">
        <v>48</v>
      </c>
      <c r="C17" s="63" t="s">
        <v>49</v>
      </c>
    </row>
    <row r="18" s="1" customFormat="1" ht="14.25" spans="1:3">
      <c r="A18" s="58" t="s">
        <v>50</v>
      </c>
      <c r="B18" s="64" t="s">
        <v>51</v>
      </c>
      <c r="C18" s="65" t="s">
        <v>52</v>
      </c>
    </row>
    <row r="19" s="1" customFormat="1" ht="123" customHeight="1" spans="1:3">
      <c r="A19" s="58" t="s">
        <v>53</v>
      </c>
      <c r="B19" s="64"/>
      <c r="C19" s="65"/>
    </row>
    <row r="20" s="1" customFormat="1" ht="14.25" spans="1:3">
      <c r="A20" s="58" t="s">
        <v>54</v>
      </c>
      <c r="B20" s="66" t="s">
        <v>37</v>
      </c>
      <c r="C20" s="67" t="s">
        <v>55</v>
      </c>
    </row>
    <row r="21" s="1" customFormat="1" ht="14.25" spans="1:3">
      <c r="A21" s="58" t="s">
        <v>56</v>
      </c>
      <c r="B21" s="68" t="s">
        <v>57</v>
      </c>
      <c r="C21" s="61" t="s">
        <v>58</v>
      </c>
    </row>
    <row r="22" s="1" customFormat="1" ht="14.25" spans="1:3">
      <c r="A22" s="58" t="s">
        <v>59</v>
      </c>
      <c r="B22" s="68" t="s">
        <v>60</v>
      </c>
      <c r="C22" s="61"/>
    </row>
    <row r="23" s="1" customFormat="1" ht="14.25" spans="1:3">
      <c r="A23" s="58" t="s">
        <v>61</v>
      </c>
      <c r="B23" s="68"/>
      <c r="C23" s="69"/>
    </row>
    <row r="27" spans="1:1">
      <c r="A27" s="70" t="s">
        <v>63</v>
      </c>
    </row>
    <row r="28" spans="1:1">
      <c r="A28" s="70" t="s">
        <v>63</v>
      </c>
    </row>
    <row r="29" spans="1:1">
      <c r="A29" s="70" t="s">
        <v>64</v>
      </c>
    </row>
    <row r="30" spans="1:1">
      <c r="A30" s="70" t="s">
        <v>64</v>
      </c>
    </row>
    <row r="31" spans="1:1">
      <c r="A31" s="70" t="s">
        <v>65</v>
      </c>
    </row>
    <row r="32" spans="1:1">
      <c r="A32" s="70" t="s">
        <v>65</v>
      </c>
    </row>
    <row r="34" spans="1:1">
      <c r="A34" s="70" t="s">
        <v>66</v>
      </c>
    </row>
    <row r="35" spans="1:1">
      <c r="A35" s="70" t="s">
        <v>66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workbookViewId="0">
      <selection activeCell="E4" sqref="E4:F4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45870</v>
      </c>
      <c r="F3" s="10"/>
      <c r="G3" s="11"/>
      <c r="H3" s="12"/>
      <c r="I3" s="45"/>
      <c r="J3" s="46"/>
      <c r="K3" s="46"/>
      <c r="L3" s="9"/>
    </row>
    <row r="4" s="1" customFormat="1" ht="15" spans="1:12">
      <c r="A4" s="9"/>
      <c r="B4" s="9"/>
      <c r="C4" s="9"/>
      <c r="D4" s="13" t="s">
        <v>3</v>
      </c>
      <c r="E4" s="14" t="s">
        <v>67</v>
      </c>
      <c r="F4" s="15"/>
      <c r="G4" s="16"/>
      <c r="H4" s="17"/>
      <c r="I4" s="47"/>
      <c r="J4" s="48"/>
      <c r="K4" s="48"/>
      <c r="L4" s="47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5"/>
      <c r="J5" s="46"/>
      <c r="K5" s="46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51" customHeight="1" spans="1:17">
      <c r="A8" s="32" t="s">
        <v>29</v>
      </c>
      <c r="B8" s="33" t="s">
        <v>30</v>
      </c>
      <c r="C8" s="34" t="s">
        <v>31</v>
      </c>
      <c r="D8" s="35" t="s">
        <v>68</v>
      </c>
      <c r="E8" s="36" t="s">
        <v>33</v>
      </c>
      <c r="F8" s="37">
        <v>2625</v>
      </c>
      <c r="G8" s="37">
        <f t="shared" ref="G8:G16" si="0">F8*0.05</f>
        <v>131.25</v>
      </c>
      <c r="H8" s="37">
        <f t="shared" ref="H8:H16" si="1">F8+G8</f>
        <v>2756.25</v>
      </c>
      <c r="I8" s="49" t="s">
        <v>34</v>
      </c>
      <c r="J8" s="35" t="s">
        <v>35</v>
      </c>
      <c r="K8" s="35" t="s">
        <v>36</v>
      </c>
      <c r="L8" s="35" t="s">
        <v>37</v>
      </c>
      <c r="M8" s="50"/>
      <c r="N8" s="50"/>
      <c r="O8" s="50"/>
      <c r="P8" s="50"/>
      <c r="Q8" s="53"/>
    </row>
    <row r="9" s="2" customFormat="1" ht="30" spans="1:17">
      <c r="A9" s="32" t="s">
        <v>29</v>
      </c>
      <c r="B9" s="38" t="s">
        <v>38</v>
      </c>
      <c r="C9" s="34" t="s">
        <v>31</v>
      </c>
      <c r="D9" s="35" t="s">
        <v>68</v>
      </c>
      <c r="E9" s="39"/>
      <c r="F9" s="40">
        <f t="shared" ref="F9:F11" si="2">SUM(F8:F8)</f>
        <v>2625</v>
      </c>
      <c r="G9" s="37">
        <f t="shared" si="0"/>
        <v>131.25</v>
      </c>
      <c r="H9" s="37">
        <f t="shared" si="1"/>
        <v>2756.25</v>
      </c>
      <c r="I9" s="51"/>
      <c r="J9" s="52"/>
      <c r="K9" s="52"/>
      <c r="L9" s="52"/>
      <c r="M9" s="53"/>
      <c r="N9" s="50"/>
      <c r="O9" s="53"/>
      <c r="P9" s="50"/>
      <c r="Q9" s="53"/>
    </row>
    <row r="10" s="2" customFormat="1" ht="30" spans="1:12">
      <c r="A10" s="32" t="s">
        <v>29</v>
      </c>
      <c r="B10" s="38" t="s">
        <v>39</v>
      </c>
      <c r="C10" s="34" t="s">
        <v>31</v>
      </c>
      <c r="D10" s="35" t="s">
        <v>68</v>
      </c>
      <c r="E10" s="39"/>
      <c r="F10" s="40">
        <f t="shared" si="2"/>
        <v>2625</v>
      </c>
      <c r="G10" s="37">
        <f t="shared" si="0"/>
        <v>131.25</v>
      </c>
      <c r="H10" s="37">
        <f t="shared" si="1"/>
        <v>2756.25</v>
      </c>
      <c r="I10" s="51"/>
      <c r="J10" s="52"/>
      <c r="K10" s="52"/>
      <c r="L10" s="52"/>
    </row>
    <row r="11" s="2" customFormat="1" ht="30" spans="1:12">
      <c r="A11" s="32" t="s">
        <v>29</v>
      </c>
      <c r="B11" s="38" t="s">
        <v>40</v>
      </c>
      <c r="C11" s="34" t="s">
        <v>31</v>
      </c>
      <c r="D11" s="35" t="s">
        <v>68</v>
      </c>
      <c r="E11" s="39"/>
      <c r="F11" s="40">
        <f t="shared" si="2"/>
        <v>2625</v>
      </c>
      <c r="G11" s="37">
        <f t="shared" si="0"/>
        <v>131.25</v>
      </c>
      <c r="H11" s="37">
        <f t="shared" si="1"/>
        <v>2756.25</v>
      </c>
      <c r="I11" s="51"/>
      <c r="J11" s="52"/>
      <c r="K11" s="52"/>
      <c r="L11" s="52"/>
    </row>
    <row r="12" s="2" customFormat="1" ht="51" customHeight="1" spans="1:17">
      <c r="A12" s="32" t="s">
        <v>29</v>
      </c>
      <c r="B12" s="33" t="s">
        <v>30</v>
      </c>
      <c r="C12" s="34" t="s">
        <v>31</v>
      </c>
      <c r="D12" s="35" t="s">
        <v>69</v>
      </c>
      <c r="E12" s="36" t="s">
        <v>33</v>
      </c>
      <c r="F12" s="37">
        <v>5250</v>
      </c>
      <c r="G12" s="37">
        <f t="shared" si="0"/>
        <v>262.5</v>
      </c>
      <c r="H12" s="37">
        <f t="shared" si="1"/>
        <v>5512.5</v>
      </c>
      <c r="I12" s="51"/>
      <c r="J12" s="52"/>
      <c r="K12" s="52"/>
      <c r="L12" s="52"/>
      <c r="M12" s="50"/>
      <c r="N12" s="50"/>
      <c r="O12" s="50"/>
      <c r="P12" s="50"/>
      <c r="Q12" s="53"/>
    </row>
    <row r="13" s="2" customFormat="1" ht="30" spans="1:17">
      <c r="A13" s="32" t="s">
        <v>29</v>
      </c>
      <c r="B13" s="38" t="s">
        <v>38</v>
      </c>
      <c r="C13" s="34" t="s">
        <v>31</v>
      </c>
      <c r="D13" s="35" t="s">
        <v>69</v>
      </c>
      <c r="E13" s="39"/>
      <c r="F13" s="40">
        <f t="shared" ref="F13:F15" si="3">SUM(F12:F12)</f>
        <v>5250</v>
      </c>
      <c r="G13" s="37">
        <f t="shared" si="0"/>
        <v>262.5</v>
      </c>
      <c r="H13" s="37">
        <f t="shared" si="1"/>
        <v>5512.5</v>
      </c>
      <c r="I13" s="51"/>
      <c r="J13" s="52"/>
      <c r="K13" s="52"/>
      <c r="L13" s="52"/>
      <c r="M13" s="53"/>
      <c r="N13" s="50"/>
      <c r="O13" s="53"/>
      <c r="P13" s="50"/>
      <c r="Q13" s="53"/>
    </row>
    <row r="14" s="2" customFormat="1" ht="30" spans="1:12">
      <c r="A14" s="32" t="s">
        <v>29</v>
      </c>
      <c r="B14" s="38" t="s">
        <v>39</v>
      </c>
      <c r="C14" s="41" t="s">
        <v>31</v>
      </c>
      <c r="D14" s="42" t="s">
        <v>69</v>
      </c>
      <c r="E14" s="39"/>
      <c r="F14" s="40">
        <f t="shared" si="3"/>
        <v>5250</v>
      </c>
      <c r="G14" s="37">
        <f t="shared" si="0"/>
        <v>262.5</v>
      </c>
      <c r="H14" s="37">
        <f t="shared" si="1"/>
        <v>5512.5</v>
      </c>
      <c r="I14" s="51"/>
      <c r="J14" s="52"/>
      <c r="K14" s="52"/>
      <c r="L14" s="52"/>
    </row>
    <row r="15" s="2" customFormat="1" ht="30" spans="1:12">
      <c r="A15" s="32" t="s">
        <v>29</v>
      </c>
      <c r="B15" s="38" t="s">
        <v>40</v>
      </c>
      <c r="C15" s="41" t="s">
        <v>31</v>
      </c>
      <c r="D15" s="42" t="s">
        <v>69</v>
      </c>
      <c r="E15" s="39"/>
      <c r="F15" s="40">
        <f t="shared" si="3"/>
        <v>5250</v>
      </c>
      <c r="G15" s="37">
        <f t="shared" si="0"/>
        <v>262.5</v>
      </c>
      <c r="H15" s="37">
        <f t="shared" si="1"/>
        <v>5512.5</v>
      </c>
      <c r="I15" s="51"/>
      <c r="J15" s="52"/>
      <c r="K15" s="52"/>
      <c r="L15" s="52"/>
    </row>
    <row r="16" s="2" customFormat="1" ht="15" spans="1:12">
      <c r="A16" s="43" t="s">
        <v>42</v>
      </c>
      <c r="B16" s="44"/>
      <c r="C16" s="44"/>
      <c r="D16" s="42"/>
      <c r="E16" s="44"/>
      <c r="F16" s="41">
        <f>SUM(F8:F15)</f>
        <v>31500</v>
      </c>
      <c r="G16" s="37">
        <f t="shared" si="0"/>
        <v>1575</v>
      </c>
      <c r="H16" s="37">
        <f t="shared" si="1"/>
        <v>33075</v>
      </c>
      <c r="I16" s="54"/>
      <c r="J16" s="54"/>
      <c r="K16" s="54"/>
      <c r="L16" s="54"/>
    </row>
  </sheetData>
  <mergeCells count="8">
    <mergeCell ref="A1:L1"/>
    <mergeCell ref="A2:L2"/>
    <mergeCell ref="E3:F3"/>
    <mergeCell ref="E4:F4"/>
    <mergeCell ref="I8:I15"/>
    <mergeCell ref="J8:J15"/>
    <mergeCell ref="K8:K15"/>
    <mergeCell ref="L8:L15"/>
  </mergeCells>
  <pageMargins left="0.7" right="0.7" top="0.75" bottom="0.75" header="0.3" footer="0.3"/>
  <pageSetup paperSize="9" scale="2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左岸</vt:lpstr>
      <vt:lpstr>箱唛扫码</vt:lpstr>
      <vt:lpstr>昊昊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2025-08-01T02:36:08Z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3715B72044594A26B541416F6FBF67FD_12</vt:lpwstr>
  </property>
</Properties>
</file>