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<sst xmlns="http://schemas.openxmlformats.org/spreadsheetml/2006/main" count="124" uniqueCount="78">
  <si>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</si>
  <si>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</si>
  <si>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</si>
  <si>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</si>
  <si>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SF3190082362370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</si>
  <si>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</si>
  <si>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</si>
  <si>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</si>
  <si>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</si>
  <si>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</si>
  <si>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</si>
  <si>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</si>
  <si>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</si>
  <si>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</si>
  <si>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</si>
  <si>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</si>
  <si>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</si>
  <si>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</si>
  <si>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</si>
  <si>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</si>
  <si>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</si>
  <si>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</si>
  <si>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</si>
  <si>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</si>
  <si>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</si>
  <si>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</si>
  <si>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</si>
  <si>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</si>
  <si>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</si>
  <si>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81242-01
81243-01
81244-01
82354-01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</si>
  <si>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</si>
  <si>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8811-710</t>
  </si>
  <si>
    <t>686</t>
  </si>
  <si>
    <t>XS</t>
  </si>
  <si>
    <t>1/1</t>
  </si>
  <si>
    <t>1.6</t>
  </si>
  <si>
    <t>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</si>
  <si>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</si>
  <si>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</si>
  <si>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</si>
  <si>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</si>
  <si>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</si>
  <si>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</si>
  <si>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</si>
  <si>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</si>
  <si>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</si>
  <si>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</si>
  <si>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</si>
  <si>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</si>
  <si>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Factory name (工厂名称)</t>
  </si>
  <si>
    <t>高邮鸿运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</si>
  <si>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</si>
  <si>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</si>
  <si>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</si>
  <si>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</si>
  <si>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</si>
  <si>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</si>
  <si>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</si>
  <si>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</si>
  <si>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</si>
  <si>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</si>
  <si>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</si>
  <si>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</si>
  <si>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</si>
  <si>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</si>
  <si>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</si>
  <si>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</si>
  <si>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</si>
  <si>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08811710686017</t>
  </si>
  <si>
    <t>08811710686024</t>
  </si>
  <si>
    <t>08811710686031</t>
  </si>
  <si>
    <t>08811710686048</t>
  </si>
  <si>
    <t>08811710686055</t>
  </si>
  <si>
    <t>08811710700010</t>
  </si>
  <si>
    <t>08811710700027</t>
  </si>
  <si>
    <t>08811710700034</t>
  </si>
  <si>
    <t>08811710700041</t>
  </si>
  <si>
    <t>08811710700058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</si>
</sst>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28575</xdr:rowOff>
    </xdr:from>
    <xdr:to>
      <xdr:col>11</xdr:col>
      <xdr:colOff>240665</xdr:colOff>
      <xdr:row>4</xdr:row>
      <xdr:rowOff>171450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695325"/>
          <a:ext cx="361251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360045</xdr:rowOff>
    </xdr:from>
    <xdr:to>
      <xdr:col>1</xdr:col>
      <xdr:colOff>1247775</xdr:colOff>
      <xdr:row>6</xdr:row>
      <xdr:rowOff>1409700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4103370"/>
          <a:ext cx="962025" cy="1049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13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4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129</v>
      </c>
      <c r="G8" s="53">
        <f>F8*0.05</f>
        <v>6.45</v>
      </c>
      <c r="H8" s="53">
        <f>F8+G8</f>
        <v>135.45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</row>
    <row r="9" s="19" customFormat="1" ht="20" customHeight="1" spans="1:14">
      <c r="A9" s="49"/>
      <c r="B9" s="50"/>
      <c r="C9" s="10"/>
      <c r="D9" s="51"/>
      <c r="E9" s="52" t="s">
        <v>38</v>
      </c>
      <c r="F9" s="53">
        <v>281</v>
      </c>
      <c r="G9" s="53">
        <f t="shared" ref="G9:G28" si="0">F9*0.05</f>
        <v>14.05</v>
      </c>
      <c r="H9" s="53">
        <f t="shared" ref="H9:H28" si="1">F9+G9</f>
        <v>295.05</v>
      </c>
      <c r="I9" s="65"/>
      <c r="J9" s="66"/>
      <c r="K9" s="66"/>
      <c r="L9" s="66"/>
      <c r="M9" s="64"/>
      <c r="N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198</v>
      </c>
      <c r="G10" s="53">
        <f t="shared" si="0"/>
        <v>9.9</v>
      </c>
      <c r="H10" s="53">
        <f t="shared" si="1"/>
        <v>207.9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106</v>
      </c>
      <c r="G11" s="53">
        <f t="shared" si="0"/>
        <v>5.3</v>
      </c>
      <c r="H11" s="53">
        <f t="shared" si="1"/>
        <v>111.3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46</v>
      </c>
      <c r="G12" s="53">
        <f t="shared" si="0"/>
        <v>2.3</v>
      </c>
      <c r="H12" s="53">
        <f t="shared" si="1"/>
        <v>48.3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6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760</v>
      </c>
      <c r="G13" s="53">
        <f t="shared" si="0"/>
        <v>38</v>
      </c>
      <c r="H13" s="53">
        <f t="shared" si="1"/>
        <v>798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6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760</v>
      </c>
      <c r="G14" s="53">
        <f t="shared" si="0"/>
        <v>38</v>
      </c>
      <c r="H14" s="53">
        <f t="shared" si="1"/>
        <v>798</v>
      </c>
      <c r="I14" s="65"/>
      <c r="J14" s="66"/>
      <c r="K14" s="66"/>
      <c r="L14" s="66"/>
    </row>
    <row r="15" s="19" customFormat="1" ht="6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760</v>
      </c>
      <c r="G15" s="53">
        <f t="shared" si="0"/>
        <v>38</v>
      </c>
      <c r="H15" s="53">
        <f t="shared" si="1"/>
        <v>798</v>
      </c>
      <c r="I15" s="65"/>
      <c r="J15" s="66"/>
      <c r="K15" s="66"/>
      <c r="L15" s="66"/>
    </row>
    <row r="16" s="19" customFormat="1" ht="6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760</v>
      </c>
      <c r="G16" s="53">
        <f t="shared" si="0"/>
        <v>38</v>
      </c>
      <c r="H16" s="53">
        <f t="shared" si="1"/>
        <v>798</v>
      </c>
      <c r="I16" s="65"/>
      <c r="J16" s="66"/>
      <c r="K16" s="66"/>
      <c r="L16" s="66"/>
    </row>
    <row r="17" s="19" customFormat="1" ht="6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760</v>
      </c>
      <c r="G17" s="53">
        <f t="shared" si="0"/>
        <v>38</v>
      </c>
      <c r="H17" s="53">
        <f t="shared" si="1"/>
        <v>798</v>
      </c>
      <c r="I17" s="65"/>
      <c r="J17" s="66"/>
      <c r="K17" s="66"/>
      <c r="L17" s="66"/>
    </row>
    <row r="18" s="19" customFormat="1" ht="20" customHeight="1" spans="1:17">
      <c r="A18" s="49" t="s">
        <v>29</v>
      </c>
      <c r="B18" s="50" t="s">
        <v>30</v>
      </c>
      <c r="C18" s="10" t="s">
        <v>31</v>
      </c>
      <c r="D18" s="51" t="s">
        <v>47</v>
      </c>
      <c r="E18" s="52" t="s">
        <v>33</v>
      </c>
      <c r="F18" s="53">
        <v>116</v>
      </c>
      <c r="G18" s="53">
        <f t="shared" si="0"/>
        <v>5.8</v>
      </c>
      <c r="H18" s="53">
        <f t="shared" si="1"/>
        <v>121.8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251</v>
      </c>
      <c r="G19" s="53">
        <f t="shared" si="0"/>
        <v>12.55</v>
      </c>
      <c r="H19" s="53">
        <f t="shared" si="1"/>
        <v>263.55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177</v>
      </c>
      <c r="G20" s="53">
        <f t="shared" si="0"/>
        <v>8.85</v>
      </c>
      <c r="H20" s="53">
        <f t="shared" si="1"/>
        <v>185.85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95</v>
      </c>
      <c r="G21" s="53">
        <f t="shared" si="0"/>
        <v>4.75</v>
      </c>
      <c r="H21" s="53">
        <f t="shared" si="1"/>
        <v>99.75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41</v>
      </c>
      <c r="G22" s="53">
        <f t="shared" si="0"/>
        <v>2.05</v>
      </c>
      <c r="H22" s="53">
        <f t="shared" si="1"/>
        <v>43.05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60" spans="1:17">
      <c r="A23" s="8" t="s">
        <v>29</v>
      </c>
      <c r="B23" s="50" t="s">
        <v>42</v>
      </c>
      <c r="C23" s="10" t="s">
        <v>31</v>
      </c>
      <c r="D23" s="51" t="s">
        <v>47</v>
      </c>
      <c r="E23" s="54"/>
      <c r="F23" s="55">
        <f>SUM(F18:F22)</f>
        <v>680</v>
      </c>
      <c r="G23" s="53">
        <f t="shared" si="0"/>
        <v>34</v>
      </c>
      <c r="H23" s="53">
        <f t="shared" si="1"/>
        <v>714</v>
      </c>
      <c r="I23" s="65"/>
      <c r="J23" s="66"/>
      <c r="K23" s="66"/>
      <c r="L23" s="66"/>
      <c r="M23" s="67"/>
      <c r="N23" s="64"/>
      <c r="O23" s="67"/>
      <c r="P23" s="64"/>
      <c r="Q23" s="67"/>
    </row>
    <row r="24" s="19" customFormat="1" ht="60" spans="1:12">
      <c r="A24" s="8" t="s">
        <v>29</v>
      </c>
      <c r="B24" s="50" t="s">
        <v>43</v>
      </c>
      <c r="C24" s="10" t="s">
        <v>31</v>
      </c>
      <c r="D24" s="51" t="s">
        <v>47</v>
      </c>
      <c r="E24" s="54"/>
      <c r="F24" s="55">
        <f t="shared" ref="F24:F26" si="3">SUM(F23:F23)</f>
        <v>680</v>
      </c>
      <c r="G24" s="53">
        <f t="shared" si="0"/>
        <v>34</v>
      </c>
      <c r="H24" s="53">
        <f t="shared" si="1"/>
        <v>714</v>
      </c>
      <c r="I24" s="65"/>
      <c r="J24" s="66"/>
      <c r="K24" s="66"/>
      <c r="L24" s="66"/>
    </row>
    <row r="25" s="19" customFormat="1" ht="60" spans="1:12">
      <c r="A25" s="8" t="s">
        <v>29</v>
      </c>
      <c r="B25" s="50" t="s">
        <v>44</v>
      </c>
      <c r="C25" s="10" t="s">
        <v>31</v>
      </c>
      <c r="D25" s="51" t="s">
        <v>47</v>
      </c>
      <c r="E25" s="54"/>
      <c r="F25" s="55">
        <f t="shared" si="3"/>
        <v>680</v>
      </c>
      <c r="G25" s="53">
        <f t="shared" si="0"/>
        <v>34</v>
      </c>
      <c r="H25" s="53">
        <f t="shared" si="1"/>
        <v>714</v>
      </c>
      <c r="I25" s="65"/>
      <c r="J25" s="66"/>
      <c r="K25" s="66"/>
      <c r="L25" s="66"/>
    </row>
    <row r="26" s="19" customFormat="1" ht="60" spans="1:12">
      <c r="A26" s="8" t="s">
        <v>29</v>
      </c>
      <c r="B26" s="50" t="s">
        <v>45</v>
      </c>
      <c r="C26" s="10" t="s">
        <v>31</v>
      </c>
      <c r="D26" s="51" t="s">
        <v>47</v>
      </c>
      <c r="E26" s="54"/>
      <c r="F26" s="55">
        <f t="shared" si="3"/>
        <v>680</v>
      </c>
      <c r="G26" s="53">
        <f t="shared" si="0"/>
        <v>34</v>
      </c>
      <c r="H26" s="53">
        <f t="shared" si="1"/>
        <v>714</v>
      </c>
      <c r="I26" s="65"/>
      <c r="J26" s="66"/>
      <c r="K26" s="66"/>
      <c r="L26" s="66"/>
    </row>
    <row r="27" s="19" customFormat="1" ht="60" spans="1:12">
      <c r="A27" s="8" t="s">
        <v>29</v>
      </c>
      <c r="B27" s="50" t="s">
        <v>46</v>
      </c>
      <c r="C27" s="10" t="s">
        <v>31</v>
      </c>
      <c r="D27" s="51" t="s">
        <v>47</v>
      </c>
      <c r="E27" s="54"/>
      <c r="F27" s="55">
        <f>SUM(F24:F24)</f>
        <v>680</v>
      </c>
      <c r="G27" s="53">
        <f t="shared" si="0"/>
        <v>34</v>
      </c>
      <c r="H27" s="53">
        <f t="shared" si="1"/>
        <v>714</v>
      </c>
      <c r="I27" s="68"/>
      <c r="J27" s="69"/>
      <c r="K27" s="69"/>
      <c r="L27" s="69"/>
    </row>
    <row r="28" s="19" customFormat="1" ht="15" spans="1:12">
      <c r="A28" s="56" t="s">
        <v>48</v>
      </c>
      <c r="B28" s="57"/>
      <c r="C28" s="57"/>
      <c r="D28" s="51"/>
      <c r="E28" s="57"/>
      <c r="F28" s="10">
        <f>SUM(F8:F27)</f>
        <v>8640</v>
      </c>
      <c r="G28" s="53">
        <f t="shared" si="0"/>
        <v>432</v>
      </c>
      <c r="H28" s="53">
        <f t="shared" si="1"/>
        <v>9072</v>
      </c>
      <c r="I28" s="70"/>
      <c r="J28" s="70"/>
      <c r="K28" s="70"/>
      <c r="L28" s="70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7"/>
    <mergeCell ref="J8:J27"/>
    <mergeCell ref="K8:K27"/>
    <mergeCell ref="L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3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60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4" spans="1:1">
      <c r="A14" s="71" t="s">
        <v>68</v>
      </c>
    </row>
    <row r="15" spans="1:1">
      <c r="A15" s="71" t="s">
        <v>69</v>
      </c>
    </row>
    <row r="16" spans="1:1">
      <c r="A16" s="71" t="s">
        <v>70</v>
      </c>
    </row>
    <row r="17" spans="1:1">
      <c r="A17" s="71" t="s">
        <v>71</v>
      </c>
    </row>
    <row r="18" spans="1:1">
      <c r="A18" s="71" t="s">
        <v>72</v>
      </c>
    </row>
    <row r="19" spans="1:1">
      <c r="A19" s="71" t="s">
        <v>73</v>
      </c>
    </row>
    <row r="20" spans="1:1">
      <c r="A20" s="71" t="s">
        <v>74</v>
      </c>
    </row>
    <row r="21" spans="1:1">
      <c r="A21" s="71" t="s">
        <v>75</v>
      </c>
    </row>
    <row r="22" spans="1:1">
      <c r="A22" s="71" t="s">
        <v>76</v>
      </c>
    </row>
    <row r="23" spans="1:1">
      <c r="A23" s="71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2025-07-07T11:55:55Z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E331508503444090986CA51BA096406E_12</vt:lpwstr>
  </property>
</Properties>
</file>