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<sst xmlns="http://schemas.openxmlformats.org/spreadsheetml/2006/main" count="50" uniqueCount="49">
  <si>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</si>
  <si>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</si>
  <si>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</si>
  <si>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8409089176212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</si>
  <si>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</si>
  <si>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</si>
  <si>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</si>
  <si>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</si>
  <si>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</si>
  <si>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</si>
  <si>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</si>
  <si>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</si>
  <si>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</si>
  <si>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</si>
  <si>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</si>
  <si>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</si>
  <si>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</si>
  <si>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</si>
  <si>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</si>
  <si>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</si>
  <si>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</si>
  <si>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</si>
  <si>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</si>
  <si>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</si>
  <si>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</si>
  <si>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</si>
  <si>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</si>
  <si>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P25080433</t>
  </si>
  <si>
    <t>JJW-ST-003 吊粒</t>
  </si>
  <si>
    <t>S25080180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</si>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</sst>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7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2" borderId="14" xfId="0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5" fillId="2" borderId="14" xfId="0" applyNumberFormat="1" applyFont="1" applyFill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5" fillId="2" borderId="14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vertical="center" wrapText="1"/>
    </xf>
    <xf numFmtId="176" fontId="16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shrinkToFit="1"/>
    </xf>
    <xf numFmtId="0" fontId="16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D15" sqref="D1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6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57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58"/>
    </row>
    <row r="4" ht="24" customHeight="1" spans="1:12">
      <c r="A4" s="26"/>
      <c r="B4" s="26"/>
      <c r="C4" s="27" t="s">
        <v>1</v>
      </c>
      <c r="D4" s="27"/>
      <c r="E4" s="28">
        <v>45877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59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0" t="s">
        <v>12</v>
      </c>
      <c r="K7" s="60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1" t="s">
        <v>23</v>
      </c>
      <c r="J8" s="62" t="s">
        <v>24</v>
      </c>
      <c r="K8" s="62" t="s">
        <v>25</v>
      </c>
      <c r="L8" s="40" t="s">
        <v>26</v>
      </c>
    </row>
    <row r="9" s="19" customFormat="1" ht="35" customHeight="1" spans="1:12">
      <c r="A9" s="44" t="s">
        <v>27</v>
      </c>
      <c r="B9" s="44" t="s">
        <v>28</v>
      </c>
      <c r="C9" s="44" t="s">
        <v>29</v>
      </c>
      <c r="D9" s="45"/>
      <c r="E9" s="46" t="s">
        <v>30</v>
      </c>
      <c r="F9" s="47">
        <v>30000</v>
      </c>
      <c r="G9" s="46">
        <f>+F9*0.02</f>
        <v>600</v>
      </c>
      <c r="H9" s="46">
        <f>+F9+G9</f>
        <v>30600</v>
      </c>
      <c r="I9" s="46">
        <v>1</v>
      </c>
      <c r="J9" s="46">
        <v>8.7</v>
      </c>
      <c r="K9" s="63">
        <v>9.28</v>
      </c>
      <c r="L9" s="63" t="s">
        <v>31</v>
      </c>
    </row>
    <row r="10" s="19" customFormat="1" ht="35" customHeight="1" spans="1:12">
      <c r="A10" s="48"/>
      <c r="B10" s="48"/>
      <c r="C10" s="48"/>
      <c r="D10" s="45"/>
      <c r="E10" s="47"/>
      <c r="F10" s="47"/>
      <c r="G10" s="47"/>
      <c r="H10" s="47"/>
      <c r="I10" s="47"/>
      <c r="J10" s="47"/>
      <c r="K10" s="47"/>
      <c r="L10" s="47"/>
    </row>
    <row r="11" s="19" customFormat="1" ht="35" customHeight="1" spans="1:12">
      <c r="A11" s="48"/>
      <c r="B11" s="48"/>
      <c r="C11" s="48"/>
      <c r="D11" s="45"/>
      <c r="E11" s="47"/>
      <c r="F11" s="47"/>
      <c r="G11" s="47"/>
      <c r="H11" s="47"/>
      <c r="I11" s="47"/>
      <c r="J11" s="47"/>
      <c r="K11" s="47"/>
      <c r="L11" s="47"/>
    </row>
    <row r="12" s="19" customFormat="1" ht="35" customHeight="1" spans="1:12">
      <c r="A12" s="48"/>
      <c r="B12" s="48"/>
      <c r="C12" s="48"/>
      <c r="D12" s="45"/>
      <c r="E12" s="47"/>
      <c r="F12" s="47"/>
      <c r="G12" s="47"/>
      <c r="H12" s="47"/>
      <c r="I12" s="47"/>
      <c r="J12" s="47"/>
      <c r="K12" s="47"/>
      <c r="L12" s="47"/>
    </row>
    <row r="13" s="19" customFormat="1" ht="28" customHeight="1" spans="1:12">
      <c r="A13" s="48"/>
      <c r="B13" s="48"/>
      <c r="C13" s="48"/>
      <c r="D13" s="45"/>
      <c r="E13" s="47"/>
      <c r="F13" s="47"/>
      <c r="G13" s="47"/>
      <c r="H13" s="47"/>
      <c r="I13" s="47"/>
      <c r="J13" s="47"/>
      <c r="K13" s="47"/>
      <c r="L13" s="47"/>
    </row>
    <row r="14" s="19" customFormat="1" ht="28" customHeight="1" spans="1:12">
      <c r="A14" s="48"/>
      <c r="B14" s="48"/>
      <c r="C14" s="48"/>
      <c r="D14" s="45"/>
      <c r="E14" s="47"/>
      <c r="F14" s="47"/>
      <c r="G14" s="47"/>
      <c r="H14" s="47"/>
      <c r="I14" s="47"/>
      <c r="J14" s="47"/>
      <c r="K14" s="47"/>
      <c r="L14" s="47"/>
    </row>
    <row r="15" ht="28" customHeight="1" spans="1:12">
      <c r="A15" s="49"/>
      <c r="B15" s="50"/>
      <c r="C15" s="51"/>
      <c r="D15" s="49"/>
      <c r="E15" s="49"/>
      <c r="F15" s="52"/>
      <c r="G15" s="47"/>
      <c r="H15" s="47"/>
      <c r="I15" s="47"/>
      <c r="J15" s="47"/>
      <c r="K15" s="47"/>
      <c r="L15" s="46"/>
    </row>
    <row r="16" ht="28" customHeight="1" spans="1:12">
      <c r="A16" s="49"/>
      <c r="B16" s="50"/>
      <c r="C16" s="51"/>
      <c r="D16" s="49"/>
      <c r="E16" s="49"/>
      <c r="F16" s="52"/>
      <c r="G16" s="47"/>
      <c r="H16" s="47"/>
      <c r="I16" s="47"/>
      <c r="J16" s="47"/>
      <c r="K16" s="47"/>
      <c r="L16" s="46"/>
    </row>
    <row r="17" ht="28" customHeight="1" spans="1:12">
      <c r="A17" s="52"/>
      <c r="B17" s="50"/>
      <c r="C17" s="51"/>
      <c r="D17" s="49"/>
      <c r="E17" s="49"/>
      <c r="F17" s="52"/>
      <c r="G17" s="47"/>
      <c r="H17" s="47"/>
      <c r="I17" s="47"/>
      <c r="J17" s="47"/>
      <c r="K17" s="47"/>
      <c r="L17" s="46"/>
    </row>
    <row r="18" ht="28" customHeight="1" spans="1:12">
      <c r="A18" s="52"/>
      <c r="B18" s="50"/>
      <c r="C18" s="51"/>
      <c r="D18" s="49"/>
      <c r="E18" s="49"/>
      <c r="F18" s="52"/>
      <c r="G18" s="47"/>
      <c r="H18" s="47"/>
      <c r="I18" s="47"/>
      <c r="J18" s="47"/>
      <c r="K18" s="47"/>
      <c r="L18" s="46"/>
    </row>
    <row r="19" ht="28" customHeight="1" spans="1:12">
      <c r="A19" s="52"/>
      <c r="B19" s="53"/>
      <c r="C19" s="51"/>
      <c r="D19" s="49"/>
      <c r="E19" s="49"/>
      <c r="F19" s="52"/>
      <c r="G19" s="47"/>
      <c r="H19" s="47"/>
      <c r="I19" s="47"/>
      <c r="J19" s="47"/>
      <c r="K19" s="47"/>
      <c r="L19" s="46"/>
    </row>
    <row r="20" ht="15" spans="1:12">
      <c r="A20" s="46" t="s">
        <v>32</v>
      </c>
      <c r="B20" s="46"/>
      <c r="C20" s="54"/>
      <c r="D20" s="47"/>
      <c r="E20" s="47"/>
      <c r="F20" s="55">
        <f>SUM(F9:F19)</f>
        <v>30000</v>
      </c>
      <c r="G20" s="55">
        <f>SUM(G9:G19)</f>
        <v>600</v>
      </c>
      <c r="H20" s="55">
        <f>SUM(H9:H19)</f>
        <v>30600</v>
      </c>
      <c r="I20" s="64"/>
      <c r="J20" s="64">
        <f>SUM(J9:J19)</f>
        <v>8.7</v>
      </c>
      <c r="K20" s="64">
        <f>SUM(K9:K19)</f>
        <v>9.28</v>
      </c>
      <c r="L20" s="64" t="str">
        <f>+L9</f>
        <v>30*37*30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JJW-ST-003 吊粒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+箱单!H20</f>
        <v>30600</v>
      </c>
      <c r="C7" s="14"/>
    </row>
    <row r="8" s="1" customFormat="1" ht="41" customHeight="1" spans="1:3">
      <c r="A8" s="5" t="s">
        <v>43</v>
      </c>
      <c r="B8" s="12" t="str">
        <f>+箱单!L20</f>
        <v>30*37*30</v>
      </c>
      <c r="C8" s="16" t="s">
        <v>44</v>
      </c>
    </row>
    <row r="9" s="1" customFormat="1" ht="41" customHeight="1" spans="1:3">
      <c r="A9" s="5" t="s">
        <v>45</v>
      </c>
      <c r="B9" s="17">
        <f>+箱单!K20</f>
        <v>9.28</v>
      </c>
      <c r="C9" s="18" t="s">
        <v>46</v>
      </c>
    </row>
    <row r="10" s="1" customFormat="1" ht="41" customHeight="1" spans="1:3">
      <c r="A10" s="5" t="s">
        <v>47</v>
      </c>
      <c r="B10" s="10">
        <f>箱单!J20</f>
        <v>8.7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2025-08-09T02:48:20Z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