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瓦房店" sheetId="1" r:id="rId1"/>
    <sheet name="箱唛扫码" sheetId="2" r:id="rId2"/>
    <sheet name="铁北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<sst xmlns="http://schemas.openxmlformats.org/spreadsheetml/2006/main" count="198" uniqueCount="83">
  <si>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</si>
  <si>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</si>
  <si>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</si>
  <si>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</si>
  <si>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SF3193209008009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</si>
  <si>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</si>
  <si>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</si>
  <si>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</si>
  <si>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</si>
  <si>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</si>
  <si>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</si>
  <si>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</si>
  <si>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</si>
  <si>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</si>
  <si>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</si>
  <si>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</si>
  <si>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</si>
  <si>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</si>
  <si>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</si>
  <si>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</si>
  <si>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</si>
  <si>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</si>
  <si>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</si>
  <si>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</si>
  <si>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</si>
  <si>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</si>
  <si>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</si>
  <si>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</si>
  <si>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</si>
  <si>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r>
      <rPr>
        <b/>
        <sz val="11"/>
        <color theme="1"/>
        <rFont val="宋体"/>
        <charset val="134"/>
      </rPr>
      <t>黑色聚酯条码洗标</t>
    </r>
    <r>
      <rPr>
        <b/>
        <sz val="11"/>
        <color theme="1"/>
        <rFont val="Calibri"/>
        <charset val="134"/>
      </rPr>
      <t xml:space="preserve"> 
(care label )
</t>
    </r>
    <r>
      <rPr>
        <b/>
        <sz val="11"/>
        <color theme="1"/>
        <rFont val="宋体"/>
        <charset val="134"/>
      </rPr>
      <t>洗涤第一页（条码标）</t>
    </r>
  </si>
  <si>
    <t>7700/536</t>
  </si>
  <si>
    <t>XS</t>
  </si>
  <si>
    <t>1/2</t>
  </si>
  <si>
    <t>11</t>
  </si>
  <si>
    <t>11.4</t>
  </si>
  <si>
    <t>30*40*50</t>
  </si>
  <si>
    <t>S</t>
  </si>
  <si>
    <t>M</t>
  </si>
  <si>
    <t>L</t>
  </si>
  <si>
    <t>XL</t>
  </si>
  <si>
    <t>XXL</t>
  </si>
  <si>
    <t>洗涤-第二页
(component label)</t>
  </si>
  <si>
    <t>711</t>
  </si>
  <si>
    <t>洗涤-第三页
(component label)</t>
  </si>
  <si>
    <t>洗涤-第四页
(component label)</t>
  </si>
  <si>
    <t>2/2</t>
  </si>
  <si>
    <t>800</t>
  </si>
  <si>
    <t>合计</t>
  </si>
  <si>
    <t>Factory name (工厂名称)</t>
  </si>
  <si>
    <t>瓦房店</t>
  </si>
  <si>
    <t>PO. Number(订单号)</t>
  </si>
  <si>
    <t>Style Code.(款号)</t>
  </si>
  <si>
    <t>7700-536-711</t>
  </si>
  <si>
    <t>Product Code.(产品编号)</t>
  </si>
  <si>
    <t xml:space="preserve">RECYCLE CARE LABEL RECYCLE COMPONENT LABEL       
 </t>
  </si>
  <si>
    <t>Carton No.(箱号):</t>
  </si>
  <si>
    <t>Inner Packages(包装方式）</t>
  </si>
  <si>
    <t>1000pcs/ bundle</t>
  </si>
  <si>
    <t>SIZE/qty (尺码/数量)</t>
  </si>
  <si>
    <t>Carton Dimension（箱规）</t>
  </si>
  <si>
    <t>Country of Origin：</t>
  </si>
  <si>
    <t>Gross Weight（毛重）</t>
  </si>
  <si>
    <t>11.4kg</t>
  </si>
  <si>
    <t>Made In China</t>
  </si>
  <si>
    <t>Net Weight（净重）</t>
  </si>
  <si>
    <t>11kg</t>
  </si>
  <si>
    <t>Remark（备注）</t>
  </si>
  <si>
    <t>7700-536-800</t>
  </si>
  <si>
    <t>铁北</t>
  </si>
  <si>
    <t>1/1</t>
  </si>
  <si>
    <t>07700536711014</t>
  </si>
  <si>
    <t>07700536711021</t>
  </si>
  <si>
    <t>07700536711038</t>
  </si>
  <si>
    <t>07700536711045</t>
  </si>
  <si>
    <t>07700536711052</t>
  </si>
  <si>
    <t>07700536711069</t>
  </si>
  <si>
    <t>07700536800015</t>
  </si>
  <si>
    <t>07700536800022</t>
  </si>
  <si>
    <t>07700536800039</t>
  </si>
  <si>
    <t>07700536800046</t>
  </si>
  <si>
    <t>07700536800053</t>
  </si>
  <si>
    <t>07700536800060</t>
  </si>
  <si>
    <t>SF3193200948875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</si>
</sst>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b/>
      <sz val="1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6"/>
      <color rgb="FFFF0000"/>
      <name val="Calibri"/>
      <charset val="134"/>
    </font>
    <font>
      <sz val="11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36"/>
      <color theme="5" tint="0.399945066682943"/>
      <name val="Segoe Print"/>
      <charset val="134"/>
    </font>
    <font>
      <b/>
      <sz val="11"/>
      <color theme="1"/>
      <name val="宋体"/>
      <charset val="134"/>
      <scheme val="minor"/>
    </font>
    <font>
      <b/>
      <sz val="72"/>
      <color theme="1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6" applyNumberFormat="0" applyAlignment="0" applyProtection="0">
      <alignment vertical="center"/>
    </xf>
    <xf numFmtId="0" fontId="29" fillId="4" borderId="17" applyNumberFormat="0" applyAlignment="0" applyProtection="0">
      <alignment vertical="center"/>
    </xf>
    <xf numFmtId="0" fontId="30" fillId="4" borderId="16" applyNumberFormat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14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justify"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78" fontId="11" fillId="0" borderId="3" xfId="49" applyNumberFormat="1" applyFont="1" applyFill="1" applyBorder="1" applyAlignment="1">
      <alignment horizontal="center" vertical="center" wrapText="1"/>
    </xf>
    <xf numFmtId="177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5" fontId="12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177" fontId="13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49" fontId="14" fillId="0" borderId="3" xfId="49" applyNumberFormat="1" applyFont="1" applyFill="1" applyBorder="1" applyAlignment="1">
      <alignment horizontal="center" vertical="center" wrapText="1"/>
    </xf>
    <xf numFmtId="179" fontId="3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8" fillId="0" borderId="0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5" fillId="0" borderId="6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center"/>
    </xf>
    <xf numFmtId="0" fontId="15" fillId="0" borderId="8" xfId="0" applyFont="1" applyFill="1" applyBorder="1" applyAlignment="1">
      <alignment horizontal="center"/>
    </xf>
    <xf numFmtId="0" fontId="16" fillId="0" borderId="9" xfId="0" applyFont="1" applyFill="1" applyBorder="1" applyAlignment="1">
      <alignment horizontal="left" vertical="center"/>
    </xf>
    <xf numFmtId="0" fontId="16" fillId="0" borderId="9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vertical="center"/>
    </xf>
    <xf numFmtId="0" fontId="16" fillId="0" borderId="9" xfId="0" applyFont="1" applyFill="1" applyBorder="1" applyAlignment="1">
      <alignment vertical="center"/>
    </xf>
    <xf numFmtId="49" fontId="18" fillId="0" borderId="11" xfId="0" applyNumberFormat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left" vertical="center" wrapText="1"/>
    </xf>
    <xf numFmtId="49" fontId="18" fillId="0" borderId="12" xfId="0" applyNumberFormat="1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vertical="center"/>
    </xf>
    <xf numFmtId="0" fontId="19" fillId="0" borderId="11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0" fillId="0" borderId="0" xfId="0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11</xdr:col>
      <xdr:colOff>304800</xdr:colOff>
      <xdr:row>4</xdr:row>
      <xdr:rowOff>66675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00775" y="1136015"/>
          <a:ext cx="3619500" cy="257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1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3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246380</xdr:colOff>
      <xdr:row>3</xdr:row>
      <xdr:rowOff>440690</xdr:rowOff>
    </xdr:from>
    <xdr:to>
      <xdr:col>2</xdr:col>
      <xdr:colOff>1538605</xdr:colOff>
      <xdr:row>4</xdr:row>
      <xdr:rowOff>351155</xdr:rowOff>
    </xdr:to>
    <xdr:pic>
      <xdr:nvPicPr>
        <xdr:cNvPr id="18" name="图片 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5398135" y="1270000"/>
          <a:ext cx="41783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476250</xdr:colOff>
      <xdr:row>8</xdr:row>
      <xdr:rowOff>364490</xdr:rowOff>
    </xdr:from>
    <xdr:to>
      <xdr:col>1</xdr:col>
      <xdr:colOff>1609725</xdr:colOff>
      <xdr:row>8</xdr:row>
      <xdr:rowOff>1171575</xdr:rowOff>
    </xdr:to>
    <xdr:pic>
      <xdr:nvPicPr>
        <xdr:cNvPr id="19" name="图片 1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76550" y="3989070"/>
          <a:ext cx="1133475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158750</xdr:colOff>
      <xdr:row>16</xdr:row>
      <xdr:rowOff>117475</xdr:rowOff>
    </xdr:from>
    <xdr:to>
      <xdr:col>2</xdr:col>
      <xdr:colOff>1729740</xdr:colOff>
      <xdr:row>16</xdr:row>
      <xdr:rowOff>383540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723074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15</xdr:row>
      <xdr:rowOff>273050</xdr:rowOff>
    </xdr:from>
    <xdr:to>
      <xdr:col>0</xdr:col>
      <xdr:colOff>1866900</xdr:colOff>
      <xdr:row>15</xdr:row>
      <xdr:rowOff>905510</xdr:rowOff>
    </xdr:to>
    <xdr:pic>
      <xdr:nvPicPr>
        <xdr:cNvPr id="21" name="图片 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47192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16</xdr:row>
      <xdr:rowOff>117475</xdr:rowOff>
    </xdr:from>
    <xdr:to>
      <xdr:col>2</xdr:col>
      <xdr:colOff>1729740</xdr:colOff>
      <xdr:row>16</xdr:row>
      <xdr:rowOff>383540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723074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15</xdr:row>
      <xdr:rowOff>273050</xdr:rowOff>
    </xdr:from>
    <xdr:to>
      <xdr:col>0</xdr:col>
      <xdr:colOff>1866900</xdr:colOff>
      <xdr:row>15</xdr:row>
      <xdr:rowOff>905510</xdr:rowOff>
    </xdr:to>
    <xdr:pic>
      <xdr:nvPicPr>
        <xdr:cNvPr id="23" name="图片 2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47192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16</xdr:row>
      <xdr:rowOff>117475</xdr:rowOff>
    </xdr:from>
    <xdr:to>
      <xdr:col>2</xdr:col>
      <xdr:colOff>1729740</xdr:colOff>
      <xdr:row>16</xdr:row>
      <xdr:rowOff>383540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723074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15</xdr:row>
      <xdr:rowOff>273050</xdr:rowOff>
    </xdr:from>
    <xdr:to>
      <xdr:col>0</xdr:col>
      <xdr:colOff>1866900</xdr:colOff>
      <xdr:row>15</xdr:row>
      <xdr:rowOff>905510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47192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16</xdr:row>
      <xdr:rowOff>117475</xdr:rowOff>
    </xdr:from>
    <xdr:to>
      <xdr:col>2</xdr:col>
      <xdr:colOff>1729740</xdr:colOff>
      <xdr:row>16</xdr:row>
      <xdr:rowOff>383540</xdr:rowOff>
    </xdr:to>
    <xdr:pic>
      <xdr:nvPicPr>
        <xdr:cNvPr id="26" name="图片 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723074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15</xdr:row>
      <xdr:rowOff>273050</xdr:rowOff>
    </xdr:from>
    <xdr:to>
      <xdr:col>0</xdr:col>
      <xdr:colOff>1866900</xdr:colOff>
      <xdr:row>15</xdr:row>
      <xdr:rowOff>905510</xdr:rowOff>
    </xdr:to>
    <xdr:pic>
      <xdr:nvPicPr>
        <xdr:cNvPr id="27" name="图片 2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47192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16</xdr:row>
      <xdr:rowOff>117475</xdr:rowOff>
    </xdr:from>
    <xdr:to>
      <xdr:col>2</xdr:col>
      <xdr:colOff>1729740</xdr:colOff>
      <xdr:row>16</xdr:row>
      <xdr:rowOff>383540</xdr:rowOff>
    </xdr:to>
    <xdr:pic>
      <xdr:nvPicPr>
        <xdr:cNvPr id="28" name="图片 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723074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15</xdr:row>
      <xdr:rowOff>273050</xdr:rowOff>
    </xdr:from>
    <xdr:to>
      <xdr:col>0</xdr:col>
      <xdr:colOff>1866900</xdr:colOff>
      <xdr:row>15</xdr:row>
      <xdr:rowOff>905510</xdr:rowOff>
    </xdr:to>
    <xdr:pic>
      <xdr:nvPicPr>
        <xdr:cNvPr id="29" name="图片 2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47192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16</xdr:row>
      <xdr:rowOff>117475</xdr:rowOff>
    </xdr:from>
    <xdr:to>
      <xdr:col>2</xdr:col>
      <xdr:colOff>1729740</xdr:colOff>
      <xdr:row>16</xdr:row>
      <xdr:rowOff>383540</xdr:rowOff>
    </xdr:to>
    <xdr:pic>
      <xdr:nvPicPr>
        <xdr:cNvPr id="30" name="图片 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723074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15</xdr:row>
      <xdr:rowOff>273050</xdr:rowOff>
    </xdr:from>
    <xdr:to>
      <xdr:col>0</xdr:col>
      <xdr:colOff>1866900</xdr:colOff>
      <xdr:row>15</xdr:row>
      <xdr:rowOff>905510</xdr:rowOff>
    </xdr:to>
    <xdr:pic>
      <xdr:nvPicPr>
        <xdr:cNvPr id="31" name="图片 3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47192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16</xdr:row>
      <xdr:rowOff>117475</xdr:rowOff>
    </xdr:from>
    <xdr:to>
      <xdr:col>2</xdr:col>
      <xdr:colOff>1729740</xdr:colOff>
      <xdr:row>16</xdr:row>
      <xdr:rowOff>383540</xdr:rowOff>
    </xdr:to>
    <xdr:pic>
      <xdr:nvPicPr>
        <xdr:cNvPr id="32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723074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15</xdr:row>
      <xdr:rowOff>273050</xdr:rowOff>
    </xdr:from>
    <xdr:to>
      <xdr:col>0</xdr:col>
      <xdr:colOff>1866900</xdr:colOff>
      <xdr:row>15</xdr:row>
      <xdr:rowOff>905510</xdr:rowOff>
    </xdr:to>
    <xdr:pic>
      <xdr:nvPicPr>
        <xdr:cNvPr id="33" name="图片 3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47192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16</xdr:row>
      <xdr:rowOff>117475</xdr:rowOff>
    </xdr:from>
    <xdr:to>
      <xdr:col>2</xdr:col>
      <xdr:colOff>1729740</xdr:colOff>
      <xdr:row>16</xdr:row>
      <xdr:rowOff>383540</xdr:rowOff>
    </xdr:to>
    <xdr:pic>
      <xdr:nvPicPr>
        <xdr:cNvPr id="34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723074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15</xdr:row>
      <xdr:rowOff>273050</xdr:rowOff>
    </xdr:from>
    <xdr:to>
      <xdr:col>0</xdr:col>
      <xdr:colOff>1866900</xdr:colOff>
      <xdr:row>15</xdr:row>
      <xdr:rowOff>905510</xdr:rowOff>
    </xdr:to>
    <xdr:pic>
      <xdr:nvPicPr>
        <xdr:cNvPr id="35" name="图片 3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47192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246380</xdr:colOff>
      <xdr:row>16</xdr:row>
      <xdr:rowOff>440690</xdr:rowOff>
    </xdr:from>
    <xdr:to>
      <xdr:col>2</xdr:col>
      <xdr:colOff>1538605</xdr:colOff>
      <xdr:row>17</xdr:row>
      <xdr:rowOff>351155</xdr:rowOff>
    </xdr:to>
    <xdr:pic>
      <xdr:nvPicPr>
        <xdr:cNvPr id="36" name="图片 3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5398135" y="7116445"/>
          <a:ext cx="41783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342900</xdr:colOff>
      <xdr:row>21</xdr:row>
      <xdr:rowOff>193040</xdr:rowOff>
    </xdr:from>
    <xdr:to>
      <xdr:col>1</xdr:col>
      <xdr:colOff>1447800</xdr:colOff>
      <xdr:row>21</xdr:row>
      <xdr:rowOff>1438275</xdr:rowOff>
    </xdr:to>
    <xdr:pic>
      <xdr:nvPicPr>
        <xdr:cNvPr id="38" name="图片 3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743200" y="9664065"/>
          <a:ext cx="1104900" cy="1245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158750</xdr:colOff>
      <xdr:row>29</xdr:row>
      <xdr:rowOff>117475</xdr:rowOff>
    </xdr:from>
    <xdr:to>
      <xdr:col>2</xdr:col>
      <xdr:colOff>1729740</xdr:colOff>
      <xdr:row>29</xdr:row>
      <xdr:rowOff>383540</xdr:rowOff>
    </xdr:to>
    <xdr:pic>
      <xdr:nvPicPr>
        <xdr:cNvPr id="39" name="图片 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07719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28</xdr:row>
      <xdr:rowOff>273050</xdr:rowOff>
    </xdr:from>
    <xdr:to>
      <xdr:col>0</xdr:col>
      <xdr:colOff>1866900</xdr:colOff>
      <xdr:row>28</xdr:row>
      <xdr:rowOff>905510</xdr:rowOff>
    </xdr:to>
    <xdr:pic>
      <xdr:nvPicPr>
        <xdr:cNvPr id="40" name="图片 3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1231836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29</xdr:row>
      <xdr:rowOff>117475</xdr:rowOff>
    </xdr:from>
    <xdr:to>
      <xdr:col>2</xdr:col>
      <xdr:colOff>1729740</xdr:colOff>
      <xdr:row>29</xdr:row>
      <xdr:rowOff>383540</xdr:rowOff>
    </xdr:to>
    <xdr:pic>
      <xdr:nvPicPr>
        <xdr:cNvPr id="41" name="图片 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07719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28</xdr:row>
      <xdr:rowOff>273050</xdr:rowOff>
    </xdr:from>
    <xdr:to>
      <xdr:col>0</xdr:col>
      <xdr:colOff>1866900</xdr:colOff>
      <xdr:row>28</xdr:row>
      <xdr:rowOff>905510</xdr:rowOff>
    </xdr:to>
    <xdr:pic>
      <xdr:nvPicPr>
        <xdr:cNvPr id="42" name="图片 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1231836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29</xdr:row>
      <xdr:rowOff>117475</xdr:rowOff>
    </xdr:from>
    <xdr:to>
      <xdr:col>2</xdr:col>
      <xdr:colOff>1729740</xdr:colOff>
      <xdr:row>29</xdr:row>
      <xdr:rowOff>383540</xdr:rowOff>
    </xdr:to>
    <xdr:pic>
      <xdr:nvPicPr>
        <xdr:cNvPr id="43" name="图片 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07719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28</xdr:row>
      <xdr:rowOff>273050</xdr:rowOff>
    </xdr:from>
    <xdr:to>
      <xdr:col>0</xdr:col>
      <xdr:colOff>1866900</xdr:colOff>
      <xdr:row>28</xdr:row>
      <xdr:rowOff>905510</xdr:rowOff>
    </xdr:to>
    <xdr:pic>
      <xdr:nvPicPr>
        <xdr:cNvPr id="44" name="图片 4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1231836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29</xdr:row>
      <xdr:rowOff>117475</xdr:rowOff>
    </xdr:from>
    <xdr:to>
      <xdr:col>2</xdr:col>
      <xdr:colOff>1729740</xdr:colOff>
      <xdr:row>29</xdr:row>
      <xdr:rowOff>383540</xdr:rowOff>
    </xdr:to>
    <xdr:pic>
      <xdr:nvPicPr>
        <xdr:cNvPr id="45" name="图片 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07719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28</xdr:row>
      <xdr:rowOff>273050</xdr:rowOff>
    </xdr:from>
    <xdr:to>
      <xdr:col>0</xdr:col>
      <xdr:colOff>1866900</xdr:colOff>
      <xdr:row>28</xdr:row>
      <xdr:rowOff>905510</xdr:rowOff>
    </xdr:to>
    <xdr:pic>
      <xdr:nvPicPr>
        <xdr:cNvPr id="46" name="图片 4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1231836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29</xdr:row>
      <xdr:rowOff>117475</xdr:rowOff>
    </xdr:from>
    <xdr:to>
      <xdr:col>2</xdr:col>
      <xdr:colOff>1729740</xdr:colOff>
      <xdr:row>29</xdr:row>
      <xdr:rowOff>383540</xdr:rowOff>
    </xdr:to>
    <xdr:pic>
      <xdr:nvPicPr>
        <xdr:cNvPr id="47" name="图片 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07719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28</xdr:row>
      <xdr:rowOff>273050</xdr:rowOff>
    </xdr:from>
    <xdr:to>
      <xdr:col>0</xdr:col>
      <xdr:colOff>1866900</xdr:colOff>
      <xdr:row>28</xdr:row>
      <xdr:rowOff>905510</xdr:rowOff>
    </xdr:to>
    <xdr:pic>
      <xdr:nvPicPr>
        <xdr:cNvPr id="48" name="图片 4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1231836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29</xdr:row>
      <xdr:rowOff>117475</xdr:rowOff>
    </xdr:from>
    <xdr:to>
      <xdr:col>2</xdr:col>
      <xdr:colOff>1729740</xdr:colOff>
      <xdr:row>29</xdr:row>
      <xdr:rowOff>383540</xdr:rowOff>
    </xdr:to>
    <xdr:pic>
      <xdr:nvPicPr>
        <xdr:cNvPr id="49" name="图片 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07719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28</xdr:row>
      <xdr:rowOff>273050</xdr:rowOff>
    </xdr:from>
    <xdr:to>
      <xdr:col>0</xdr:col>
      <xdr:colOff>1866900</xdr:colOff>
      <xdr:row>28</xdr:row>
      <xdr:rowOff>905510</xdr:rowOff>
    </xdr:to>
    <xdr:pic>
      <xdr:nvPicPr>
        <xdr:cNvPr id="50" name="图片 4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1231836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29</xdr:row>
      <xdr:rowOff>117475</xdr:rowOff>
    </xdr:from>
    <xdr:to>
      <xdr:col>2</xdr:col>
      <xdr:colOff>1729740</xdr:colOff>
      <xdr:row>29</xdr:row>
      <xdr:rowOff>383540</xdr:rowOff>
    </xdr:to>
    <xdr:pic>
      <xdr:nvPicPr>
        <xdr:cNvPr id="51" name="图片 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07719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28</xdr:row>
      <xdr:rowOff>273050</xdr:rowOff>
    </xdr:from>
    <xdr:to>
      <xdr:col>0</xdr:col>
      <xdr:colOff>1866900</xdr:colOff>
      <xdr:row>28</xdr:row>
      <xdr:rowOff>905510</xdr:rowOff>
    </xdr:to>
    <xdr:pic>
      <xdr:nvPicPr>
        <xdr:cNvPr id="52" name="图片 5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1231836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29</xdr:row>
      <xdr:rowOff>117475</xdr:rowOff>
    </xdr:from>
    <xdr:to>
      <xdr:col>2</xdr:col>
      <xdr:colOff>1729740</xdr:colOff>
      <xdr:row>29</xdr:row>
      <xdr:rowOff>383540</xdr:rowOff>
    </xdr:to>
    <xdr:pic>
      <xdr:nvPicPr>
        <xdr:cNvPr id="53" name="图片 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07719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28</xdr:row>
      <xdr:rowOff>273050</xdr:rowOff>
    </xdr:from>
    <xdr:to>
      <xdr:col>0</xdr:col>
      <xdr:colOff>1866900</xdr:colOff>
      <xdr:row>28</xdr:row>
      <xdr:rowOff>905510</xdr:rowOff>
    </xdr:to>
    <xdr:pic>
      <xdr:nvPicPr>
        <xdr:cNvPr id="54" name="图片 5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1231836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246380</xdr:colOff>
      <xdr:row>29</xdr:row>
      <xdr:rowOff>440690</xdr:rowOff>
    </xdr:from>
    <xdr:to>
      <xdr:col>2</xdr:col>
      <xdr:colOff>1538605</xdr:colOff>
      <xdr:row>30</xdr:row>
      <xdr:rowOff>351155</xdr:rowOff>
    </xdr:to>
    <xdr:pic>
      <xdr:nvPicPr>
        <xdr:cNvPr id="55" name="图片 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5398135" y="12962890"/>
          <a:ext cx="41783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609600</xdr:colOff>
      <xdr:row>34</xdr:row>
      <xdr:rowOff>516890</xdr:rowOff>
    </xdr:from>
    <xdr:to>
      <xdr:col>1</xdr:col>
      <xdr:colOff>1790700</xdr:colOff>
      <xdr:row>34</xdr:row>
      <xdr:rowOff>1019810</xdr:rowOff>
    </xdr:to>
    <xdr:pic>
      <xdr:nvPicPr>
        <xdr:cNvPr id="57" name="图片 5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009900" y="15834360"/>
          <a:ext cx="1181100" cy="502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11</xdr:col>
      <xdr:colOff>402590</xdr:colOff>
      <xdr:row>3</xdr:row>
      <xdr:rowOff>144145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00775" y="1136015"/>
          <a:ext cx="3717290" cy="144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6"/>
  <sheetViews>
    <sheetView tabSelected="1" workbookViewId="0">
      <selection activeCell="G24" sqref="G24"/>
    </sheetView>
  </sheetViews>
  <sheetFormatPr defaultColWidth="9" defaultRowHeight="13.5"/>
  <cols>
    <col min="1" max="1" width="11.5" style="1" customWidth="1"/>
    <col min="2" max="2" width="34.875" style="1" customWidth="1"/>
    <col min="3" max="3" width="10.75" style="1" customWidth="1"/>
    <col min="4" max="4" width="7.875" style="1" customWidth="1"/>
    <col min="5" max="5" width="7.375" style="1" customWidth="1"/>
    <col min="6" max="8" width="9" style="1"/>
    <col min="9" max="9" width="7.5" style="1" customWidth="1"/>
    <col min="10" max="16384" width="9" style="1"/>
  </cols>
  <sheetData>
    <row r="1" s="1" customFormat="1" ht="36.95" customHeight="1" spans="1:12">
      <c r="A1" s="2" t="s">
        <v>0</v>
      </c>
      <c r="B1" s="3"/>
      <c r="C1" s="3"/>
      <c r="D1" s="3"/>
      <c r="E1" s="3"/>
      <c r="F1" s="3"/>
      <c r="G1" s="3"/>
      <c r="H1" s="4"/>
      <c r="I1" s="3"/>
      <c r="J1" s="3"/>
      <c r="K1" s="3"/>
      <c r="L1" s="3"/>
    </row>
    <row r="2" s="1" customFormat="1" ht="26.25" spans="1:12">
      <c r="A2" s="2" t="s">
        <v>1</v>
      </c>
      <c r="B2" s="3"/>
      <c r="C2" s="3"/>
      <c r="D2" s="3"/>
      <c r="E2" s="3"/>
      <c r="F2" s="3"/>
      <c r="G2" s="3"/>
      <c r="H2" s="4"/>
      <c r="I2" s="3"/>
      <c r="J2" s="3"/>
      <c r="K2" s="3"/>
      <c r="L2" s="3"/>
    </row>
    <row r="3" s="1" customFormat="1" ht="26.25" spans="1:12">
      <c r="A3" s="5"/>
      <c r="B3" s="5"/>
      <c r="C3" s="5"/>
      <c r="D3" s="6" t="s">
        <v>2</v>
      </c>
      <c r="E3" s="7">
        <v>45868</v>
      </c>
      <c r="F3" s="7"/>
      <c r="G3" s="8"/>
      <c r="H3" s="9"/>
      <c r="I3" s="3"/>
      <c r="J3" s="43"/>
      <c r="K3" s="43"/>
      <c r="L3" s="5"/>
    </row>
    <row r="4" s="1" customFormat="1" ht="15" spans="1:12">
      <c r="A4" s="5"/>
      <c r="B4" s="5"/>
      <c r="C4" s="5"/>
      <c r="D4" s="10" t="s">
        <v>3</v>
      </c>
      <c r="E4" s="11" t="s">
        <v>4</v>
      </c>
      <c r="F4" s="12"/>
      <c r="G4" s="13"/>
      <c r="H4" s="14"/>
      <c r="I4" s="44"/>
      <c r="J4" s="45"/>
      <c r="K4" s="45"/>
      <c r="L4" s="44"/>
    </row>
    <row r="5" s="1" customFormat="1" ht="26.25" spans="1:12">
      <c r="A5" s="5"/>
      <c r="B5" s="15"/>
      <c r="C5" s="5"/>
      <c r="D5" s="5"/>
      <c r="E5" s="5"/>
      <c r="F5" s="5"/>
      <c r="G5" s="16"/>
      <c r="H5" s="9"/>
      <c r="I5" s="3"/>
      <c r="J5" s="43"/>
      <c r="K5" s="43"/>
      <c r="L5" s="5"/>
    </row>
    <row r="6" s="1" customFormat="1" ht="25.5" spans="1:12">
      <c r="A6" s="17" t="s">
        <v>5</v>
      </c>
      <c r="B6" s="18" t="s">
        <v>6</v>
      </c>
      <c r="C6" s="18" t="s">
        <v>7</v>
      </c>
      <c r="D6" s="19" t="s">
        <v>8</v>
      </c>
      <c r="E6" s="19" t="s">
        <v>9</v>
      </c>
      <c r="F6" s="20" t="s">
        <v>10</v>
      </c>
      <c r="G6" s="21" t="s">
        <v>11</v>
      </c>
      <c r="H6" s="22" t="s">
        <v>12</v>
      </c>
      <c r="I6" s="21" t="s">
        <v>13</v>
      </c>
      <c r="J6" s="21" t="s">
        <v>14</v>
      </c>
      <c r="K6" s="21" t="s">
        <v>15</v>
      </c>
      <c r="L6" s="18" t="s">
        <v>16</v>
      </c>
    </row>
    <row r="7" s="1" customFormat="1" ht="24.75" spans="1:12">
      <c r="A7" s="23" t="s">
        <v>17</v>
      </c>
      <c r="B7" s="24" t="s">
        <v>18</v>
      </c>
      <c r="C7" s="25" t="s">
        <v>19</v>
      </c>
      <c r="D7" s="26" t="s">
        <v>20</v>
      </c>
      <c r="E7" s="27" t="s">
        <v>21</v>
      </c>
      <c r="F7" s="28" t="s">
        <v>22</v>
      </c>
      <c r="G7" s="26" t="s">
        <v>23</v>
      </c>
      <c r="H7" s="29" t="s">
        <v>24</v>
      </c>
      <c r="I7" s="26" t="s">
        <v>25</v>
      </c>
      <c r="J7" s="26" t="s">
        <v>26</v>
      </c>
      <c r="K7" s="26" t="s">
        <v>27</v>
      </c>
      <c r="L7" s="24" t="s">
        <v>28</v>
      </c>
    </row>
    <row r="8" s="1" customFormat="1" ht="15" customHeight="1" spans="1:15">
      <c r="A8" s="30"/>
      <c r="B8" s="31" t="s">
        <v>29</v>
      </c>
      <c r="C8" s="30" t="s">
        <v>30</v>
      </c>
      <c r="D8" s="30">
        <v>711</v>
      </c>
      <c r="E8" s="32" t="s">
        <v>31</v>
      </c>
      <c r="F8" s="33">
        <v>498</v>
      </c>
      <c r="G8" s="34">
        <f t="shared" ref="G8:G26" si="0">(F8*0.05)</f>
        <v>24.9</v>
      </c>
      <c r="H8" s="34">
        <f t="shared" ref="H8:H26" si="1">(F8+G8)</f>
        <v>522.9</v>
      </c>
      <c r="I8" s="46" t="s">
        <v>32</v>
      </c>
      <c r="J8" s="32" t="s">
        <v>33</v>
      </c>
      <c r="K8" s="32" t="s">
        <v>34</v>
      </c>
      <c r="L8" s="32" t="s">
        <v>35</v>
      </c>
      <c r="O8" s="47"/>
    </row>
    <row r="9" s="1" customFormat="1" ht="15" customHeight="1" spans="1:15">
      <c r="A9" s="35"/>
      <c r="B9" s="36"/>
      <c r="C9" s="35"/>
      <c r="D9" s="35"/>
      <c r="E9" s="32" t="s">
        <v>36</v>
      </c>
      <c r="F9" s="33">
        <v>5460</v>
      </c>
      <c r="G9" s="34">
        <f t="shared" si="0"/>
        <v>273</v>
      </c>
      <c r="H9" s="34">
        <f t="shared" si="1"/>
        <v>5733</v>
      </c>
      <c r="I9" s="46"/>
      <c r="J9" s="32"/>
      <c r="K9" s="32"/>
      <c r="L9" s="32"/>
      <c r="O9" s="47"/>
    </row>
    <row r="10" s="1" customFormat="1" ht="15" customHeight="1" spans="1:15">
      <c r="A10" s="35"/>
      <c r="B10" s="36"/>
      <c r="C10" s="35"/>
      <c r="D10" s="35"/>
      <c r="E10" s="32" t="s">
        <v>37</v>
      </c>
      <c r="F10" s="33">
        <v>9187</v>
      </c>
      <c r="G10" s="34">
        <f t="shared" si="0"/>
        <v>459.35</v>
      </c>
      <c r="H10" s="34">
        <f t="shared" si="1"/>
        <v>9646.35</v>
      </c>
      <c r="I10" s="46"/>
      <c r="J10" s="32"/>
      <c r="K10" s="32"/>
      <c r="L10" s="32"/>
      <c r="O10" s="47"/>
    </row>
    <row r="11" s="1" customFormat="1" ht="15" customHeight="1" spans="1:15">
      <c r="A11" s="35"/>
      <c r="B11" s="36"/>
      <c r="C11" s="35"/>
      <c r="D11" s="35"/>
      <c r="E11" s="32" t="s">
        <v>38</v>
      </c>
      <c r="F11" s="33">
        <v>7062</v>
      </c>
      <c r="G11" s="34">
        <f t="shared" si="0"/>
        <v>353.1</v>
      </c>
      <c r="H11" s="34">
        <f t="shared" si="1"/>
        <v>7415.1</v>
      </c>
      <c r="I11" s="46"/>
      <c r="J11" s="32"/>
      <c r="K11" s="32"/>
      <c r="L11" s="32"/>
      <c r="O11" s="47"/>
    </row>
    <row r="12" s="1" customFormat="1" ht="15" customHeight="1" spans="1:15">
      <c r="A12" s="35"/>
      <c r="B12" s="36"/>
      <c r="C12" s="35"/>
      <c r="D12" s="35"/>
      <c r="E12" s="32" t="s">
        <v>39</v>
      </c>
      <c r="F12" s="33">
        <v>3754</v>
      </c>
      <c r="G12" s="34">
        <f t="shared" si="0"/>
        <v>187.7</v>
      </c>
      <c r="H12" s="34">
        <f t="shared" si="1"/>
        <v>3941.7</v>
      </c>
      <c r="I12" s="46"/>
      <c r="J12" s="32"/>
      <c r="K12" s="32"/>
      <c r="L12" s="32"/>
      <c r="O12" s="47"/>
    </row>
    <row r="13" s="1" customFormat="1" ht="15" customHeight="1" spans="1:15">
      <c r="A13" s="35"/>
      <c r="B13" s="36"/>
      <c r="C13" s="35"/>
      <c r="D13" s="35"/>
      <c r="E13" s="32" t="s">
        <v>40</v>
      </c>
      <c r="F13" s="33">
        <v>288</v>
      </c>
      <c r="G13" s="34">
        <f t="shared" si="0"/>
        <v>14.4</v>
      </c>
      <c r="H13" s="34">
        <f t="shared" si="1"/>
        <v>302.4</v>
      </c>
      <c r="I13" s="46"/>
      <c r="J13" s="32"/>
      <c r="K13" s="32"/>
      <c r="L13" s="32"/>
      <c r="O13" s="47"/>
    </row>
    <row r="14" s="1" customFormat="1" ht="39.95" customHeight="1" spans="1:12">
      <c r="A14" s="37"/>
      <c r="B14" s="38" t="s">
        <v>41</v>
      </c>
      <c r="C14" s="39" t="s">
        <v>30</v>
      </c>
      <c r="D14" s="40" t="s">
        <v>42</v>
      </c>
      <c r="E14" s="32"/>
      <c r="F14" s="33">
        <f>SUM(F8:F13)</f>
        <v>26249</v>
      </c>
      <c r="G14" s="34">
        <f t="shared" si="0"/>
        <v>1312.45</v>
      </c>
      <c r="H14" s="34">
        <f t="shared" si="1"/>
        <v>27561.45</v>
      </c>
      <c r="I14" s="46"/>
      <c r="J14" s="32"/>
      <c r="K14" s="32"/>
      <c r="L14" s="32"/>
    </row>
    <row r="15" s="1" customFormat="1" ht="39.95" customHeight="1" spans="1:12">
      <c r="A15" s="37"/>
      <c r="B15" s="38" t="s">
        <v>43</v>
      </c>
      <c r="C15" s="39" t="s">
        <v>30</v>
      </c>
      <c r="D15" s="40" t="s">
        <v>42</v>
      </c>
      <c r="E15" s="32"/>
      <c r="F15" s="33">
        <f>SUM(F14:F14)</f>
        <v>26249</v>
      </c>
      <c r="G15" s="34">
        <f t="shared" si="0"/>
        <v>1312.45</v>
      </c>
      <c r="H15" s="34">
        <f t="shared" si="1"/>
        <v>27561.45</v>
      </c>
      <c r="I15" s="46"/>
      <c r="J15" s="32"/>
      <c r="K15" s="32"/>
      <c r="L15" s="32"/>
    </row>
    <row r="16" s="1" customFormat="1" ht="39.95" customHeight="1" spans="1:12">
      <c r="A16" s="37"/>
      <c r="B16" s="38" t="s">
        <v>44</v>
      </c>
      <c r="C16" s="39" t="s">
        <v>30</v>
      </c>
      <c r="D16" s="40" t="s">
        <v>42</v>
      </c>
      <c r="E16" s="32"/>
      <c r="F16" s="33">
        <f>SUM(F15:F15)</f>
        <v>26249</v>
      </c>
      <c r="G16" s="34">
        <f t="shared" si="0"/>
        <v>1312.45</v>
      </c>
      <c r="H16" s="34">
        <f t="shared" si="1"/>
        <v>27561.45</v>
      </c>
      <c r="I16" s="46"/>
      <c r="J16" s="32"/>
      <c r="K16" s="32"/>
      <c r="L16" s="32"/>
    </row>
    <row r="17" s="1" customFormat="1" ht="15" customHeight="1" spans="1:15">
      <c r="A17" s="30"/>
      <c r="B17" s="31" t="s">
        <v>29</v>
      </c>
      <c r="C17" s="30" t="s">
        <v>30</v>
      </c>
      <c r="D17" s="30">
        <v>800</v>
      </c>
      <c r="E17" s="32" t="s">
        <v>31</v>
      </c>
      <c r="F17" s="33">
        <v>498</v>
      </c>
      <c r="G17" s="34">
        <f t="shared" si="0"/>
        <v>24.9</v>
      </c>
      <c r="H17" s="34">
        <f t="shared" si="1"/>
        <v>522.9</v>
      </c>
      <c r="I17" s="46" t="s">
        <v>45</v>
      </c>
      <c r="J17" s="32" t="s">
        <v>33</v>
      </c>
      <c r="K17" s="32" t="s">
        <v>34</v>
      </c>
      <c r="L17" s="32" t="s">
        <v>35</v>
      </c>
      <c r="O17" s="47"/>
    </row>
    <row r="18" s="1" customFormat="1" ht="15" customHeight="1" spans="1:15">
      <c r="A18" s="35"/>
      <c r="B18" s="36"/>
      <c r="C18" s="35"/>
      <c r="D18" s="35"/>
      <c r="E18" s="32" t="s">
        <v>36</v>
      </c>
      <c r="F18" s="33">
        <v>5460</v>
      </c>
      <c r="G18" s="34">
        <f t="shared" si="0"/>
        <v>273</v>
      </c>
      <c r="H18" s="34">
        <f t="shared" si="1"/>
        <v>5733</v>
      </c>
      <c r="I18" s="46"/>
      <c r="J18" s="32"/>
      <c r="K18" s="32"/>
      <c r="L18" s="32"/>
      <c r="O18" s="47"/>
    </row>
    <row r="19" s="1" customFormat="1" ht="15" customHeight="1" spans="1:15">
      <c r="A19" s="35"/>
      <c r="B19" s="36"/>
      <c r="C19" s="35"/>
      <c r="D19" s="35"/>
      <c r="E19" s="32" t="s">
        <v>37</v>
      </c>
      <c r="F19" s="33">
        <v>9187</v>
      </c>
      <c r="G19" s="34">
        <f t="shared" si="0"/>
        <v>459.35</v>
      </c>
      <c r="H19" s="34">
        <f t="shared" si="1"/>
        <v>9646.35</v>
      </c>
      <c r="I19" s="46"/>
      <c r="J19" s="32"/>
      <c r="K19" s="32"/>
      <c r="L19" s="32"/>
      <c r="O19" s="47"/>
    </row>
    <row r="20" s="1" customFormat="1" ht="15" customHeight="1" spans="1:15">
      <c r="A20" s="35"/>
      <c r="B20" s="36"/>
      <c r="C20" s="35"/>
      <c r="D20" s="35"/>
      <c r="E20" s="32" t="s">
        <v>38</v>
      </c>
      <c r="F20" s="33">
        <v>7061</v>
      </c>
      <c r="G20" s="34">
        <f t="shared" si="0"/>
        <v>353.05</v>
      </c>
      <c r="H20" s="34">
        <f t="shared" si="1"/>
        <v>7414.05</v>
      </c>
      <c r="I20" s="46"/>
      <c r="J20" s="32"/>
      <c r="K20" s="32"/>
      <c r="L20" s="32"/>
      <c r="O20" s="47"/>
    </row>
    <row r="21" s="1" customFormat="1" ht="15" customHeight="1" spans="1:15">
      <c r="A21" s="35"/>
      <c r="B21" s="36"/>
      <c r="C21" s="35"/>
      <c r="D21" s="35"/>
      <c r="E21" s="32" t="s">
        <v>39</v>
      </c>
      <c r="F21" s="33">
        <v>3754</v>
      </c>
      <c r="G21" s="34">
        <f t="shared" si="0"/>
        <v>187.7</v>
      </c>
      <c r="H21" s="34">
        <f t="shared" si="1"/>
        <v>3941.7</v>
      </c>
      <c r="I21" s="46"/>
      <c r="J21" s="32"/>
      <c r="K21" s="32"/>
      <c r="L21" s="32"/>
      <c r="O21" s="47"/>
    </row>
    <row r="22" s="1" customFormat="1" ht="15" customHeight="1" spans="1:15">
      <c r="A22" s="35"/>
      <c r="B22" s="36"/>
      <c r="C22" s="35"/>
      <c r="D22" s="35"/>
      <c r="E22" s="32" t="s">
        <v>40</v>
      </c>
      <c r="F22" s="33">
        <v>288</v>
      </c>
      <c r="G22" s="34">
        <f t="shared" si="0"/>
        <v>14.4</v>
      </c>
      <c r="H22" s="34">
        <f t="shared" si="1"/>
        <v>302.4</v>
      </c>
      <c r="I22" s="46"/>
      <c r="J22" s="32"/>
      <c r="K22" s="32"/>
      <c r="L22" s="32"/>
      <c r="O22" s="47"/>
    </row>
    <row r="23" s="1" customFormat="1" ht="39.95" customHeight="1" spans="1:12">
      <c r="A23" s="37"/>
      <c r="B23" s="38" t="s">
        <v>41</v>
      </c>
      <c r="C23" s="39" t="s">
        <v>30</v>
      </c>
      <c r="D23" s="40" t="s">
        <v>46</v>
      </c>
      <c r="E23" s="32"/>
      <c r="F23" s="33">
        <f>SUM(F17:F22)</f>
        <v>26248</v>
      </c>
      <c r="G23" s="34">
        <f t="shared" si="0"/>
        <v>1312.4</v>
      </c>
      <c r="H23" s="34">
        <f t="shared" si="1"/>
        <v>27560.4</v>
      </c>
      <c r="I23" s="46"/>
      <c r="J23" s="32"/>
      <c r="K23" s="32"/>
      <c r="L23" s="32"/>
    </row>
    <row r="24" s="1" customFormat="1" ht="39.95" customHeight="1" spans="1:12">
      <c r="A24" s="37"/>
      <c r="B24" s="38" t="s">
        <v>43</v>
      </c>
      <c r="C24" s="39" t="s">
        <v>30</v>
      </c>
      <c r="D24" s="40" t="s">
        <v>46</v>
      </c>
      <c r="E24" s="32"/>
      <c r="F24" s="33">
        <f>SUM(F23:F23)</f>
        <v>26248</v>
      </c>
      <c r="G24" s="34">
        <f t="shared" si="0"/>
        <v>1312.4</v>
      </c>
      <c r="H24" s="34">
        <f t="shared" si="1"/>
        <v>27560.4</v>
      </c>
      <c r="I24" s="46"/>
      <c r="J24" s="32"/>
      <c r="K24" s="32"/>
      <c r="L24" s="32"/>
    </row>
    <row r="25" s="1" customFormat="1" ht="39.95" customHeight="1" spans="1:12">
      <c r="A25" s="37"/>
      <c r="B25" s="38" t="s">
        <v>44</v>
      </c>
      <c r="C25" s="39" t="s">
        <v>30</v>
      </c>
      <c r="D25" s="40" t="s">
        <v>46</v>
      </c>
      <c r="E25" s="32"/>
      <c r="F25" s="33">
        <f>SUM(F24:F24)</f>
        <v>26248</v>
      </c>
      <c r="G25" s="34">
        <f t="shared" si="0"/>
        <v>1312.4</v>
      </c>
      <c r="H25" s="34">
        <f t="shared" si="1"/>
        <v>27560.4</v>
      </c>
      <c r="I25" s="46"/>
      <c r="J25" s="32"/>
      <c r="K25" s="32"/>
      <c r="L25" s="32"/>
    </row>
    <row r="26" s="1" customFormat="1" ht="26.1" customHeight="1" spans="1:12">
      <c r="A26" s="38" t="s">
        <v>47</v>
      </c>
      <c r="B26" s="41"/>
      <c r="C26" s="33"/>
      <c r="D26" s="33"/>
      <c r="E26" s="42"/>
      <c r="F26" s="33">
        <f>SUM(F8:F25)</f>
        <v>209988</v>
      </c>
      <c r="G26" s="34">
        <f t="shared" si="0"/>
        <v>10499.4</v>
      </c>
      <c r="H26" s="34">
        <f t="shared" si="1"/>
        <v>220487.4</v>
      </c>
      <c r="I26" s="48"/>
      <c r="J26" s="48"/>
      <c r="K26" s="48"/>
      <c r="L26" s="48"/>
    </row>
  </sheetData>
  <mergeCells count="20">
    <mergeCell ref="A1:L1"/>
    <mergeCell ref="A2:L2"/>
    <mergeCell ref="E3:F3"/>
    <mergeCell ref="E4:F4"/>
    <mergeCell ref="A8:A13"/>
    <mergeCell ref="A17:A22"/>
    <mergeCell ref="B8:B13"/>
    <mergeCell ref="B17:B22"/>
    <mergeCell ref="C8:C13"/>
    <mergeCell ref="C17:C22"/>
    <mergeCell ref="D8:D13"/>
    <mergeCell ref="D17:D22"/>
    <mergeCell ref="I8:I16"/>
    <mergeCell ref="I17:I25"/>
    <mergeCell ref="J8:J16"/>
    <mergeCell ref="J17:J25"/>
    <mergeCell ref="K8:K16"/>
    <mergeCell ref="K17:K25"/>
    <mergeCell ref="L8:L16"/>
    <mergeCell ref="L17:L25"/>
  </mergeCells>
  <pageMargins left="0.75" right="0.75" top="1" bottom="1" header="0.5" footer="0.5"/>
  <pageSetup paperSize="9" scale="65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60"/>
  <sheetViews>
    <sheetView topLeftCell="A32" workbookViewId="0">
      <selection activeCell="A61" sqref="A61"/>
    </sheetView>
  </sheetViews>
  <sheetFormatPr defaultColWidth="9" defaultRowHeight="13.5" outlineLevelCol="2"/>
  <cols>
    <col min="1" max="1" width="31.5" style="50" customWidth="1"/>
    <col min="2" max="2" width="30.375" style="50" customWidth="1"/>
    <col min="3" max="3" width="24.375" style="50" customWidth="1"/>
    <col min="4" max="16384" width="9" style="50"/>
  </cols>
  <sheetData>
    <row r="2" ht="14.25"/>
    <row r="3" s="49" customFormat="1" ht="72" customHeight="1" spans="1:3">
      <c r="A3" s="51"/>
      <c r="B3" s="52"/>
      <c r="C3" s="53"/>
    </row>
    <row r="4" s="49" customFormat="1" ht="39.95" customHeight="1" spans="1:3">
      <c r="A4" s="54" t="s">
        <v>48</v>
      </c>
      <c r="B4" s="55" t="s">
        <v>49</v>
      </c>
      <c r="C4" s="56"/>
    </row>
    <row r="5" s="49" customFormat="1" ht="54" customHeight="1" spans="1:3">
      <c r="A5" s="54" t="s">
        <v>50</v>
      </c>
      <c r="B5" s="30"/>
      <c r="C5" s="57"/>
    </row>
    <row r="6" s="49" customFormat="1" ht="15.75" spans="1:3">
      <c r="A6" s="54" t="s">
        <v>51</v>
      </c>
      <c r="B6" s="39" t="s">
        <v>52</v>
      </c>
      <c r="C6" s="57"/>
    </row>
    <row r="7" s="49" customFormat="1" ht="60" customHeight="1" spans="1:3">
      <c r="A7" s="54" t="s">
        <v>53</v>
      </c>
      <c r="B7" s="58" t="s">
        <v>54</v>
      </c>
      <c r="C7" s="59" t="s">
        <v>55</v>
      </c>
    </row>
    <row r="8" s="49" customFormat="1" ht="15.95" customHeight="1" spans="1:3">
      <c r="A8" s="54" t="s">
        <v>56</v>
      </c>
      <c r="B8" s="60" t="s">
        <v>57</v>
      </c>
      <c r="C8" s="61" t="s">
        <v>32</v>
      </c>
    </row>
    <row r="9" s="49" customFormat="1" ht="117.95" customHeight="1" spans="1:3">
      <c r="A9" s="54" t="s">
        <v>58</v>
      </c>
      <c r="B9" s="62"/>
      <c r="C9" s="63"/>
    </row>
    <row r="10" s="49" customFormat="1" ht="14.25" spans="1:3">
      <c r="A10" s="54" t="s">
        <v>59</v>
      </c>
      <c r="B10" s="54" t="s">
        <v>35</v>
      </c>
      <c r="C10" s="64" t="s">
        <v>60</v>
      </c>
    </row>
    <row r="11" s="49" customFormat="1" ht="14.25" spans="1:3">
      <c r="A11" s="54" t="s">
        <v>61</v>
      </c>
      <c r="B11" s="54" t="s">
        <v>62</v>
      </c>
      <c r="C11" s="65" t="s">
        <v>63</v>
      </c>
    </row>
    <row r="12" s="49" customFormat="1" ht="14.25" spans="1:3">
      <c r="A12" s="54" t="s">
        <v>64</v>
      </c>
      <c r="B12" s="54" t="s">
        <v>65</v>
      </c>
      <c r="C12" s="65"/>
    </row>
    <row r="13" s="49" customFormat="1" ht="14.25" spans="1:3">
      <c r="A13" s="54" t="s">
        <v>66</v>
      </c>
      <c r="B13" s="54"/>
      <c r="C13" s="66"/>
    </row>
    <row r="15" ht="14.25"/>
    <row r="16" s="49" customFormat="1" ht="72" customHeight="1" spans="1:3">
      <c r="A16" s="51"/>
      <c r="B16" s="52"/>
      <c r="C16" s="53"/>
    </row>
    <row r="17" s="49" customFormat="1" ht="39.95" customHeight="1" spans="1:3">
      <c r="A17" s="54" t="s">
        <v>48</v>
      </c>
      <c r="B17" s="55" t="s">
        <v>49</v>
      </c>
      <c r="C17" s="56"/>
    </row>
    <row r="18" s="49" customFormat="1" ht="54" customHeight="1" spans="1:3">
      <c r="A18" s="54" t="s">
        <v>50</v>
      </c>
      <c r="B18" s="30"/>
      <c r="C18" s="57"/>
    </row>
    <row r="19" s="49" customFormat="1" ht="15.75" spans="1:3">
      <c r="A19" s="54" t="s">
        <v>51</v>
      </c>
      <c r="B19" s="39" t="s">
        <v>67</v>
      </c>
      <c r="C19" s="57"/>
    </row>
    <row r="20" s="49" customFormat="1" ht="60" customHeight="1" spans="1:3">
      <c r="A20" s="54" t="s">
        <v>53</v>
      </c>
      <c r="B20" s="58" t="s">
        <v>54</v>
      </c>
      <c r="C20" s="59" t="s">
        <v>55</v>
      </c>
    </row>
    <row r="21" s="49" customFormat="1" ht="15.95" customHeight="1" spans="1:3">
      <c r="A21" s="54" t="s">
        <v>56</v>
      </c>
      <c r="B21" s="60" t="s">
        <v>57</v>
      </c>
      <c r="C21" s="61" t="s">
        <v>45</v>
      </c>
    </row>
    <row r="22" s="49" customFormat="1" ht="117.95" customHeight="1" spans="1:3">
      <c r="A22" s="54" t="s">
        <v>58</v>
      </c>
      <c r="B22" s="62"/>
      <c r="C22" s="63"/>
    </row>
    <row r="23" s="49" customFormat="1" ht="14.25" spans="1:3">
      <c r="A23" s="54" t="s">
        <v>59</v>
      </c>
      <c r="B23" s="54" t="s">
        <v>35</v>
      </c>
      <c r="C23" s="64" t="s">
        <v>60</v>
      </c>
    </row>
    <row r="24" s="49" customFormat="1" ht="14.25" spans="1:3">
      <c r="A24" s="54" t="s">
        <v>61</v>
      </c>
      <c r="B24" s="54" t="s">
        <v>62</v>
      </c>
      <c r="C24" s="65" t="s">
        <v>63</v>
      </c>
    </row>
    <row r="25" s="49" customFormat="1" ht="14.25" spans="1:3">
      <c r="A25" s="54" t="s">
        <v>64</v>
      </c>
      <c r="B25" s="54" t="s">
        <v>65</v>
      </c>
      <c r="C25" s="65"/>
    </row>
    <row r="26" s="49" customFormat="1" ht="14.25" spans="1:3">
      <c r="A26" s="54" t="s">
        <v>66</v>
      </c>
      <c r="B26" s="54"/>
      <c r="C26" s="66"/>
    </row>
    <row r="28" ht="14.25"/>
    <row r="29" s="49" customFormat="1" ht="72" customHeight="1" spans="1:3">
      <c r="A29" s="51"/>
      <c r="B29" s="52"/>
      <c r="C29" s="53"/>
    </row>
    <row r="30" s="49" customFormat="1" ht="39.95" customHeight="1" spans="1:3">
      <c r="A30" s="54" t="s">
        <v>48</v>
      </c>
      <c r="B30" s="55" t="s">
        <v>68</v>
      </c>
      <c r="C30" s="56"/>
    </row>
    <row r="31" s="49" customFormat="1" ht="54" customHeight="1" spans="1:3">
      <c r="A31" s="54" t="s">
        <v>50</v>
      </c>
      <c r="B31" s="30"/>
      <c r="C31" s="57"/>
    </row>
    <row r="32" s="49" customFormat="1" ht="15.75" spans="1:3">
      <c r="A32" s="54" t="s">
        <v>51</v>
      </c>
      <c r="B32" s="39" t="s">
        <v>67</v>
      </c>
      <c r="C32" s="57"/>
    </row>
    <row r="33" s="49" customFormat="1" ht="60" customHeight="1" spans="1:3">
      <c r="A33" s="54" t="s">
        <v>53</v>
      </c>
      <c r="B33" s="58" t="s">
        <v>54</v>
      </c>
      <c r="C33" s="59" t="s">
        <v>55</v>
      </c>
    </row>
    <row r="34" s="49" customFormat="1" ht="15.95" customHeight="1" spans="1:3">
      <c r="A34" s="54" t="s">
        <v>56</v>
      </c>
      <c r="B34" s="60" t="s">
        <v>57</v>
      </c>
      <c r="C34" s="61" t="s">
        <v>69</v>
      </c>
    </row>
    <row r="35" s="49" customFormat="1" ht="117.95" customHeight="1" spans="1:3">
      <c r="A35" s="54" t="s">
        <v>58</v>
      </c>
      <c r="B35" s="62"/>
      <c r="C35" s="63"/>
    </row>
    <row r="36" s="49" customFormat="1" ht="14.25" spans="1:3">
      <c r="A36" s="54" t="s">
        <v>59</v>
      </c>
      <c r="B36" s="54" t="s">
        <v>35</v>
      </c>
      <c r="C36" s="64" t="s">
        <v>60</v>
      </c>
    </row>
    <row r="37" s="49" customFormat="1" ht="14.25" spans="1:3">
      <c r="A37" s="54" t="s">
        <v>61</v>
      </c>
      <c r="B37" s="54" t="s">
        <v>62</v>
      </c>
      <c r="C37" s="65" t="s">
        <v>63</v>
      </c>
    </row>
    <row r="38" s="49" customFormat="1" ht="14.25" spans="1:3">
      <c r="A38" s="54" t="s">
        <v>64</v>
      </c>
      <c r="B38" s="54" t="s">
        <v>65</v>
      </c>
      <c r="C38" s="65"/>
    </row>
    <row r="39" s="49" customFormat="1" ht="14.25" spans="1:3">
      <c r="A39" s="54" t="s">
        <v>66</v>
      </c>
      <c r="B39" s="54"/>
      <c r="C39" s="66"/>
    </row>
    <row r="49" spans="1:1">
      <c r="A49" s="67" t="s">
        <v>70</v>
      </c>
    </row>
    <row r="50" spans="1:1">
      <c r="A50" s="67" t="s">
        <v>71</v>
      </c>
    </row>
    <row r="51" spans="1:1">
      <c r="A51" s="67" t="s">
        <v>72</v>
      </c>
    </row>
    <row r="52" spans="1:1">
      <c r="A52" s="67" t="s">
        <v>73</v>
      </c>
    </row>
    <row r="53" spans="1:1">
      <c r="A53" s="67" t="s">
        <v>74</v>
      </c>
    </row>
    <row r="54" spans="1:1">
      <c r="A54" s="67" t="s">
        <v>75</v>
      </c>
    </row>
    <row r="55" spans="1:1">
      <c r="A55" s="67" t="s">
        <v>76</v>
      </c>
    </row>
    <row r="56" spans="1:1">
      <c r="A56" s="67" t="s">
        <v>77</v>
      </c>
    </row>
    <row r="57" spans="1:1">
      <c r="A57" s="67" t="s">
        <v>78</v>
      </c>
    </row>
    <row r="58" spans="1:1">
      <c r="A58" s="67" t="s">
        <v>79</v>
      </c>
    </row>
    <row r="59" spans="1:1">
      <c r="A59" s="67" t="s">
        <v>80</v>
      </c>
    </row>
    <row r="60" spans="1:1">
      <c r="A60" s="67" t="s">
        <v>81</v>
      </c>
    </row>
  </sheetData>
  <mergeCells count="12">
    <mergeCell ref="A3:C3"/>
    <mergeCell ref="A16:C16"/>
    <mergeCell ref="A29:C29"/>
    <mergeCell ref="C4:C6"/>
    <mergeCell ref="C8:C9"/>
    <mergeCell ref="C11:C13"/>
    <mergeCell ref="C17:C19"/>
    <mergeCell ref="C21:C22"/>
    <mergeCell ref="C24:C26"/>
    <mergeCell ref="C30:C32"/>
    <mergeCell ref="C34:C35"/>
    <mergeCell ref="C37:C39"/>
  </mergeCells>
  <pageMargins left="0.75" right="0.75" top="1" bottom="1" header="0.5" footer="0.5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7"/>
  <sheetViews>
    <sheetView workbookViewId="0">
      <selection activeCell="G15" sqref="G15"/>
    </sheetView>
  </sheetViews>
  <sheetFormatPr defaultColWidth="9" defaultRowHeight="13.5"/>
  <cols>
    <col min="1" max="1" width="11.5" style="1" customWidth="1"/>
    <col min="2" max="2" width="34.875" style="1" customWidth="1"/>
    <col min="3" max="3" width="10.75" style="1" customWidth="1"/>
    <col min="4" max="4" width="7.875" style="1" customWidth="1"/>
    <col min="5" max="5" width="7.375" style="1" customWidth="1"/>
    <col min="6" max="8" width="9" style="1"/>
    <col min="9" max="9" width="7.5" style="1" customWidth="1"/>
    <col min="10" max="16384" width="9" style="1"/>
  </cols>
  <sheetData>
    <row r="1" s="1" customFormat="1" ht="36.95" customHeight="1" spans="1:12">
      <c r="A1" s="2" t="s">
        <v>0</v>
      </c>
      <c r="B1" s="3"/>
      <c r="C1" s="3"/>
      <c r="D1" s="3"/>
      <c r="E1" s="3"/>
      <c r="F1" s="3"/>
      <c r="G1" s="3"/>
      <c r="H1" s="4"/>
      <c r="I1" s="3"/>
      <c r="J1" s="3"/>
      <c r="K1" s="3"/>
      <c r="L1" s="3"/>
    </row>
    <row r="2" s="1" customFormat="1" ht="26.25" spans="1:12">
      <c r="A2" s="2" t="s">
        <v>1</v>
      </c>
      <c r="B2" s="3"/>
      <c r="C2" s="3"/>
      <c r="D2" s="3"/>
      <c r="E2" s="3"/>
      <c r="F2" s="3"/>
      <c r="G2" s="3"/>
      <c r="H2" s="4"/>
      <c r="I2" s="3"/>
      <c r="J2" s="3"/>
      <c r="K2" s="3"/>
      <c r="L2" s="3"/>
    </row>
    <row r="3" s="1" customFormat="1" ht="26.25" spans="1:12">
      <c r="A3" s="5"/>
      <c r="B3" s="5"/>
      <c r="C3" s="5"/>
      <c r="D3" s="6" t="s">
        <v>2</v>
      </c>
      <c r="E3" s="7">
        <v>45868</v>
      </c>
      <c r="F3" s="7"/>
      <c r="G3" s="8"/>
      <c r="H3" s="9"/>
      <c r="I3" s="3"/>
      <c r="J3" s="43"/>
      <c r="K3" s="43"/>
      <c r="L3" s="5"/>
    </row>
    <row r="4" s="1" customFormat="1" ht="15" spans="1:12">
      <c r="A4" s="5"/>
      <c r="B4" s="5"/>
      <c r="C4" s="5"/>
      <c r="D4" s="10" t="s">
        <v>3</v>
      </c>
      <c r="E4" s="11" t="s">
        <v>82</v>
      </c>
      <c r="F4" s="12"/>
      <c r="G4" s="13"/>
      <c r="H4" s="14"/>
      <c r="I4" s="44"/>
      <c r="J4" s="45"/>
      <c r="K4" s="45"/>
      <c r="L4" s="44"/>
    </row>
    <row r="5" s="1" customFormat="1" ht="26.25" spans="1:12">
      <c r="A5" s="5"/>
      <c r="B5" s="15"/>
      <c r="C5" s="5"/>
      <c r="D5" s="5"/>
      <c r="E5" s="5"/>
      <c r="F5" s="5"/>
      <c r="G5" s="16"/>
      <c r="H5" s="9"/>
      <c r="I5" s="3"/>
      <c r="J5" s="43"/>
      <c r="K5" s="43"/>
      <c r="L5" s="5"/>
    </row>
    <row r="6" s="1" customFormat="1" ht="25.5" spans="1:12">
      <c r="A6" s="17" t="s">
        <v>5</v>
      </c>
      <c r="B6" s="18" t="s">
        <v>6</v>
      </c>
      <c r="C6" s="18" t="s">
        <v>7</v>
      </c>
      <c r="D6" s="19" t="s">
        <v>8</v>
      </c>
      <c r="E6" s="19" t="s">
        <v>9</v>
      </c>
      <c r="F6" s="20" t="s">
        <v>10</v>
      </c>
      <c r="G6" s="21" t="s">
        <v>11</v>
      </c>
      <c r="H6" s="22" t="s">
        <v>12</v>
      </c>
      <c r="I6" s="21" t="s">
        <v>13</v>
      </c>
      <c r="J6" s="21" t="s">
        <v>14</v>
      </c>
      <c r="K6" s="21" t="s">
        <v>15</v>
      </c>
      <c r="L6" s="18" t="s">
        <v>16</v>
      </c>
    </row>
    <row r="7" s="1" customFormat="1" ht="24.75" spans="1:12">
      <c r="A7" s="23" t="s">
        <v>17</v>
      </c>
      <c r="B7" s="24" t="s">
        <v>18</v>
      </c>
      <c r="C7" s="25" t="s">
        <v>19</v>
      </c>
      <c r="D7" s="26" t="s">
        <v>20</v>
      </c>
      <c r="E7" s="27" t="s">
        <v>21</v>
      </c>
      <c r="F7" s="28" t="s">
        <v>22</v>
      </c>
      <c r="G7" s="26" t="s">
        <v>23</v>
      </c>
      <c r="H7" s="29" t="s">
        <v>24</v>
      </c>
      <c r="I7" s="26" t="s">
        <v>25</v>
      </c>
      <c r="J7" s="26" t="s">
        <v>26</v>
      </c>
      <c r="K7" s="26" t="s">
        <v>27</v>
      </c>
      <c r="L7" s="24" t="s">
        <v>28</v>
      </c>
    </row>
    <row r="8" s="1" customFormat="1" ht="15" customHeight="1" spans="1:15">
      <c r="A8" s="30"/>
      <c r="B8" s="31" t="s">
        <v>29</v>
      </c>
      <c r="C8" s="30" t="s">
        <v>30</v>
      </c>
      <c r="D8" s="30">
        <v>800</v>
      </c>
      <c r="E8" s="32" t="s">
        <v>31</v>
      </c>
      <c r="F8" s="33">
        <v>498</v>
      </c>
      <c r="G8" s="34">
        <f t="shared" ref="G8:G17" si="0">(F8*0.05)</f>
        <v>24.9</v>
      </c>
      <c r="H8" s="34">
        <f t="shared" ref="H8:H17" si="1">(F8+G8)</f>
        <v>522.9</v>
      </c>
      <c r="I8" s="46" t="s">
        <v>69</v>
      </c>
      <c r="J8" s="32" t="s">
        <v>33</v>
      </c>
      <c r="K8" s="32" t="s">
        <v>34</v>
      </c>
      <c r="L8" s="32" t="s">
        <v>35</v>
      </c>
      <c r="O8" s="47"/>
    </row>
    <row r="9" s="1" customFormat="1" ht="15" customHeight="1" spans="1:15">
      <c r="A9" s="35"/>
      <c r="B9" s="36"/>
      <c r="C9" s="35"/>
      <c r="D9" s="35"/>
      <c r="E9" s="32" t="s">
        <v>36</v>
      </c>
      <c r="F9" s="33">
        <v>5460</v>
      </c>
      <c r="G9" s="34">
        <f t="shared" si="0"/>
        <v>273</v>
      </c>
      <c r="H9" s="34">
        <f t="shared" si="1"/>
        <v>5733</v>
      </c>
      <c r="I9" s="46"/>
      <c r="J9" s="32"/>
      <c r="K9" s="32"/>
      <c r="L9" s="32"/>
      <c r="O9" s="47"/>
    </row>
    <row r="10" s="1" customFormat="1" ht="15" customHeight="1" spans="1:15">
      <c r="A10" s="35"/>
      <c r="B10" s="36"/>
      <c r="C10" s="35"/>
      <c r="D10" s="35"/>
      <c r="E10" s="32" t="s">
        <v>37</v>
      </c>
      <c r="F10" s="33">
        <v>9188</v>
      </c>
      <c r="G10" s="34">
        <f t="shared" si="0"/>
        <v>459.4</v>
      </c>
      <c r="H10" s="34">
        <f t="shared" si="1"/>
        <v>9647.4</v>
      </c>
      <c r="I10" s="46"/>
      <c r="J10" s="32"/>
      <c r="K10" s="32"/>
      <c r="L10" s="32"/>
      <c r="O10" s="47"/>
    </row>
    <row r="11" s="1" customFormat="1" ht="15" customHeight="1" spans="1:15">
      <c r="A11" s="35"/>
      <c r="B11" s="36"/>
      <c r="C11" s="35"/>
      <c r="D11" s="35"/>
      <c r="E11" s="32" t="s">
        <v>38</v>
      </c>
      <c r="F11" s="33">
        <v>7062</v>
      </c>
      <c r="G11" s="34">
        <f t="shared" si="0"/>
        <v>353.1</v>
      </c>
      <c r="H11" s="34">
        <f t="shared" si="1"/>
        <v>7415.1</v>
      </c>
      <c r="I11" s="46"/>
      <c r="J11" s="32"/>
      <c r="K11" s="32"/>
      <c r="L11" s="32"/>
      <c r="O11" s="47"/>
    </row>
    <row r="12" s="1" customFormat="1" ht="15" customHeight="1" spans="1:15">
      <c r="A12" s="35"/>
      <c r="B12" s="36"/>
      <c r="C12" s="35"/>
      <c r="D12" s="35"/>
      <c r="E12" s="32" t="s">
        <v>39</v>
      </c>
      <c r="F12" s="33">
        <v>3754</v>
      </c>
      <c r="G12" s="34">
        <f t="shared" si="0"/>
        <v>187.7</v>
      </c>
      <c r="H12" s="34">
        <f t="shared" si="1"/>
        <v>3941.7</v>
      </c>
      <c r="I12" s="46"/>
      <c r="J12" s="32"/>
      <c r="K12" s="32"/>
      <c r="L12" s="32"/>
      <c r="O12" s="47"/>
    </row>
    <row r="13" s="1" customFormat="1" ht="15" customHeight="1" spans="1:15">
      <c r="A13" s="35"/>
      <c r="B13" s="36"/>
      <c r="C13" s="35"/>
      <c r="D13" s="35"/>
      <c r="E13" s="32" t="s">
        <v>40</v>
      </c>
      <c r="F13" s="33">
        <v>288</v>
      </c>
      <c r="G13" s="34">
        <f t="shared" si="0"/>
        <v>14.4</v>
      </c>
      <c r="H13" s="34">
        <f t="shared" si="1"/>
        <v>302.4</v>
      </c>
      <c r="I13" s="46"/>
      <c r="J13" s="32"/>
      <c r="K13" s="32"/>
      <c r="L13" s="32"/>
      <c r="O13" s="47"/>
    </row>
    <row r="14" s="1" customFormat="1" ht="39.95" customHeight="1" spans="1:12">
      <c r="A14" s="37"/>
      <c r="B14" s="38" t="s">
        <v>41</v>
      </c>
      <c r="C14" s="39" t="s">
        <v>30</v>
      </c>
      <c r="D14" s="40" t="s">
        <v>46</v>
      </c>
      <c r="E14" s="32"/>
      <c r="F14" s="33">
        <f>SUM(F8:F13)</f>
        <v>26250</v>
      </c>
      <c r="G14" s="34">
        <f t="shared" si="0"/>
        <v>1312.5</v>
      </c>
      <c r="H14" s="34">
        <f t="shared" si="1"/>
        <v>27562.5</v>
      </c>
      <c r="I14" s="46"/>
      <c r="J14" s="32"/>
      <c r="K14" s="32"/>
      <c r="L14" s="32"/>
    </row>
    <row r="15" s="1" customFormat="1" ht="39.95" customHeight="1" spans="1:12">
      <c r="A15" s="37"/>
      <c r="B15" s="38" t="s">
        <v>43</v>
      </c>
      <c r="C15" s="39" t="s">
        <v>30</v>
      </c>
      <c r="D15" s="40" t="s">
        <v>46</v>
      </c>
      <c r="E15" s="32"/>
      <c r="F15" s="33">
        <f>SUM(F14:F14)</f>
        <v>26250</v>
      </c>
      <c r="G15" s="34">
        <f t="shared" si="0"/>
        <v>1312.5</v>
      </c>
      <c r="H15" s="34">
        <f t="shared" si="1"/>
        <v>27562.5</v>
      </c>
      <c r="I15" s="46"/>
      <c r="J15" s="32"/>
      <c r="K15" s="32"/>
      <c r="L15" s="32"/>
    </row>
    <row r="16" s="1" customFormat="1" ht="39.95" customHeight="1" spans="1:12">
      <c r="A16" s="37"/>
      <c r="B16" s="38" t="s">
        <v>44</v>
      </c>
      <c r="C16" s="39" t="s">
        <v>30</v>
      </c>
      <c r="D16" s="40" t="s">
        <v>46</v>
      </c>
      <c r="E16" s="32"/>
      <c r="F16" s="33">
        <f>SUM(F15:F15)</f>
        <v>26250</v>
      </c>
      <c r="G16" s="34">
        <f t="shared" si="0"/>
        <v>1312.5</v>
      </c>
      <c r="H16" s="34">
        <f t="shared" si="1"/>
        <v>27562.5</v>
      </c>
      <c r="I16" s="46"/>
      <c r="J16" s="32"/>
      <c r="K16" s="32"/>
      <c r="L16" s="32"/>
    </row>
    <row r="17" s="1" customFormat="1" ht="26.1" customHeight="1" spans="1:12">
      <c r="A17" s="38" t="s">
        <v>47</v>
      </c>
      <c r="B17" s="41"/>
      <c r="C17" s="33"/>
      <c r="D17" s="33"/>
      <c r="E17" s="42"/>
      <c r="F17" s="33">
        <f>SUM(F8:F16)</f>
        <v>105000</v>
      </c>
      <c r="G17" s="34">
        <f t="shared" si="0"/>
        <v>5250</v>
      </c>
      <c r="H17" s="34">
        <f t="shared" si="1"/>
        <v>110250</v>
      </c>
      <c r="I17" s="48"/>
      <c r="J17" s="48"/>
      <c r="K17" s="48"/>
      <c r="L17" s="48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6"/>
    <mergeCell ref="J8:J16"/>
    <mergeCell ref="K8:K16"/>
    <mergeCell ref="L8:L16"/>
  </mergeCells>
  <pageMargins left="0.75" right="0.75" top="1" bottom="1" header="0.5" footer="0.5"/>
  <pageSetup paperSize="9" scale="9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瓦房店</vt:lpstr>
      <vt:lpstr>箱唛扫码</vt:lpstr>
      <vt:lpstr>铁北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2025-07-28T05:29:00Z</dcterms:created>
  <dcterms:modified xsi:type="dcterms:W3CDTF">2025-07-30T14:38:13Z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024B39FCD73849C68AEB236F6A965C2C_11</vt:lpwstr>
  </property>
  <property fmtid="{D5CDD505-2E9C-101B-9397-08002B2CF9AE}" pid="3" name="KSOProductBuildVer">
    <vt:lpwstr>2052-12.1.0.21915</vt:lpwstr>
  </property>
</Properties>
</file>