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<sst xmlns="http://schemas.openxmlformats.org/spreadsheetml/2006/main" count="189" uniqueCount="83">
  <si>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</si>
  <si>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</si>
  <si>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</si>
  <si>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</si>
  <si>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SF3195666160564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</si>
  <si>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</si>
  <si>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</si>
  <si>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</si>
  <si>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</si>
  <si>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</si>
  <si>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</si>
  <si>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</si>
  <si>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</si>
  <si>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</si>
  <si>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</si>
  <si>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</si>
  <si>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</si>
  <si>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</si>
  <si>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</si>
  <si>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</si>
  <si>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</si>
  <si>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</si>
  <si>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</si>
  <si>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</si>
  <si>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</si>
  <si>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</si>
  <si>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</si>
  <si>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</si>
  <si>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</si>
  <si>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40045-01
40044-01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</si>
  <si>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</si>
  <si>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0011-097</t>
  </si>
  <si>
    <t>400</t>
  </si>
  <si>
    <t>XS</t>
  </si>
  <si>
    <t>1/3</t>
  </si>
  <si>
    <t>12.1</t>
  </si>
  <si>
    <t>12.5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</si>
  <si>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</si>
  <si>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</si>
  <si>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</si>
  <si>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</si>
  <si>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</si>
  <si>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</si>
  <si>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</si>
  <si>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40057-01
40058-01</t>
  </si>
  <si>
    <t>605</t>
  </si>
  <si>
    <t>2/3</t>
  </si>
  <si>
    <t>40056-01
40055-01</t>
  </si>
  <si>
    <t>700</t>
  </si>
  <si>
    <t>3/3</t>
  </si>
  <si>
    <t>合计</t>
  </si>
  <si>
    <t>Factory name (工厂名称)</t>
  </si>
  <si>
    <t>PO. Number(订单号)</t>
  </si>
  <si>
    <t>Style Code.(款号)</t>
  </si>
  <si>
    <t>0011-097-400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</si>
  <si>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</si>
  <si>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</si>
  <si>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</si>
  <si>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</si>
  <si>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</si>
  <si>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</si>
  <si>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</si>
  <si>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</si>
  <si>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</si>
  <si>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12.5kg</t>
  </si>
  <si>
    <t>Made In China</t>
  </si>
  <si>
    <t>Net Weight（净重）</t>
  </si>
  <si>
    <t>12.1kg</t>
  </si>
  <si>
    <t>Remark（备注）</t>
  </si>
  <si>
    <t>0011-097-605</t>
  </si>
  <si>
    <t>0011-097-700</t>
  </si>
  <si>
    <t>00011097400017</t>
  </si>
  <si>
    <t>00011097605016</t>
  </si>
  <si>
    <t>00011097400024</t>
  </si>
  <si>
    <t>00011097605023</t>
  </si>
  <si>
    <t>00011097400031</t>
  </si>
  <si>
    <t>00011097605030</t>
  </si>
  <si>
    <t>00011097400048</t>
  </si>
  <si>
    <t>00011097605047</t>
  </si>
  <si>
    <t>00011097700018</t>
  </si>
  <si>
    <t>00011097700025</t>
  </si>
  <si>
    <t>00011097700032</t>
  </si>
  <si>
    <t>00011097700049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</si>
</sst>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5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177" fontId="17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/>
    </xf>
    <xf numFmtId="49" fontId="18" fillId="0" borderId="6" xfId="49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/>
    </xf>
    <xf numFmtId="49" fontId="18" fillId="0" borderId="6" xfId="0" applyNumberFormat="1" applyFont="1" applyFill="1" applyBorder="1" applyAlignment="1" applyProtection="1">
      <alignment horizontal="center" vertical="center"/>
      <protection locked="0"/>
    </xf>
    <xf numFmtId="0" fontId="18" fillId="0" borderId="6" xfId="0" applyNumberFormat="1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381000</xdr:colOff>
      <xdr:row>0</xdr:row>
      <xdr:rowOff>295275</xdr:rowOff>
    </xdr:from>
    <xdr:to>
      <xdr:col>10</xdr:col>
      <xdr:colOff>247650</xdr:colOff>
      <xdr:row>4</xdr:row>
      <xdr:rowOff>196215</xdr:rowOff>
    </xdr:to>
    <xdr:pic>
      <xdr:nvPicPr>
        <xdr:cNvPr id="32" name="图片 3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86575" y="295275"/>
          <a:ext cx="1924050" cy="1091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152400</xdr:colOff>
      <xdr:row>2</xdr:row>
      <xdr:rowOff>133350</xdr:rowOff>
    </xdr:from>
    <xdr:to>
      <xdr:col>2</xdr:col>
      <xdr:colOff>1562100</xdr:colOff>
      <xdr:row>3</xdr:row>
      <xdr:rowOff>82550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867150" y="1025525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1762760</xdr:colOff>
      <xdr:row>5</xdr:row>
      <xdr:rowOff>41275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14750" y="1400175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13</xdr:row>
      <xdr:rowOff>76200</xdr:rowOff>
    </xdr:from>
    <xdr:to>
      <xdr:col>0</xdr:col>
      <xdr:colOff>1829433</xdr:colOff>
      <xdr:row>13</xdr:row>
      <xdr:rowOff>523875</xdr:rowOff>
    </xdr:to>
    <xdr:pic>
      <xdr:nvPicPr>
        <xdr:cNvPr id="5" name="图片 4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99390" y="6086475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14</xdr:row>
      <xdr:rowOff>133350</xdr:rowOff>
    </xdr:from>
    <xdr:to>
      <xdr:col>2</xdr:col>
      <xdr:colOff>1562100</xdr:colOff>
      <xdr:row>15</xdr:row>
      <xdr:rowOff>82550</xdr:rowOff>
    </xdr:to>
    <xdr:pic>
      <xdr:nvPicPr>
        <xdr:cNvPr id="6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867150" y="6854825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1762760</xdr:colOff>
      <xdr:row>17</xdr:row>
      <xdr:rowOff>41275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14750" y="7229475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10160</xdr:colOff>
      <xdr:row>1</xdr:row>
      <xdr:rowOff>95250</xdr:rowOff>
    </xdr:from>
    <xdr:to>
      <xdr:col>0</xdr:col>
      <xdr:colOff>1639570</xdr:colOff>
      <xdr:row>1</xdr:row>
      <xdr:rowOff>542925</xdr:rowOff>
    </xdr:to>
    <xdr:pic>
      <xdr:nvPicPr>
        <xdr:cNvPr id="9" name="图片 8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0160" y="276225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7</xdr:row>
      <xdr:rowOff>304800</xdr:rowOff>
    </xdr:from>
    <xdr:to>
      <xdr:col>1</xdr:col>
      <xdr:colOff>1495425</xdr:colOff>
      <xdr:row>7</xdr:row>
      <xdr:rowOff>1105535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62175" y="3848100"/>
          <a:ext cx="1295400" cy="800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19</xdr:row>
      <xdr:rowOff>381000</xdr:rowOff>
    </xdr:from>
    <xdr:to>
      <xdr:col>1</xdr:col>
      <xdr:colOff>1485900</xdr:colOff>
      <xdr:row>19</xdr:row>
      <xdr:rowOff>1181735</xdr:rowOff>
    </xdr:to>
    <xdr:pic>
      <xdr:nvPicPr>
        <xdr:cNvPr id="11" name="图片 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52650" y="9753600"/>
          <a:ext cx="1295400" cy="800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25</xdr:row>
      <xdr:rowOff>76200</xdr:rowOff>
    </xdr:from>
    <xdr:to>
      <xdr:col>0</xdr:col>
      <xdr:colOff>1829433</xdr:colOff>
      <xdr:row>25</xdr:row>
      <xdr:rowOff>523875</xdr:rowOff>
    </xdr:to>
    <xdr:pic>
      <xdr:nvPicPr>
        <xdr:cNvPr id="12" name="图片 11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99390" y="11915775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26</xdr:row>
      <xdr:rowOff>133350</xdr:rowOff>
    </xdr:from>
    <xdr:to>
      <xdr:col>2</xdr:col>
      <xdr:colOff>1562100</xdr:colOff>
      <xdr:row>27</xdr:row>
      <xdr:rowOff>82550</xdr:rowOff>
    </xdr:to>
    <xdr:pic>
      <xdr:nvPicPr>
        <xdr:cNvPr id="13" name="图片 1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867150" y="12684125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1762760</xdr:colOff>
      <xdr:row>29</xdr:row>
      <xdr:rowOff>41275</xdr:rowOff>
    </xdr:to>
    <xdr:pic>
      <xdr:nvPicPr>
        <xdr:cNvPr id="14" name="图片 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14750" y="13058775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31</xdr:row>
      <xdr:rowOff>381000</xdr:rowOff>
    </xdr:from>
    <xdr:to>
      <xdr:col>1</xdr:col>
      <xdr:colOff>1485900</xdr:colOff>
      <xdr:row>31</xdr:row>
      <xdr:rowOff>1181735</xdr:rowOff>
    </xdr:to>
    <xdr:pic>
      <xdr:nvPicPr>
        <xdr:cNvPr id="15" name="图片 1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52650" y="15582900"/>
          <a:ext cx="1295400" cy="8007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9"/>
  <sheetViews>
    <sheetView tabSelected="1" workbookViewId="0">
      <selection activeCell="P17" sqref="P17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45873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3344</v>
      </c>
      <c r="G8" s="53">
        <f>F8*0.05</f>
        <v>167.2</v>
      </c>
      <c r="H8" s="53">
        <f>F8+G8</f>
        <v>3511.2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6662</v>
      </c>
      <c r="G9" s="53">
        <f t="shared" ref="G9:G29" si="0">F9*0.05</f>
        <v>333.1</v>
      </c>
      <c r="H9" s="53">
        <f t="shared" ref="H9:H29" si="1">F9+G9</f>
        <v>6995.1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4434</v>
      </c>
      <c r="G10" s="53">
        <f t="shared" si="0"/>
        <v>221.7</v>
      </c>
      <c r="H10" s="53">
        <f t="shared" si="1"/>
        <v>4655.7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1570</v>
      </c>
      <c r="G11" s="53">
        <f t="shared" si="0"/>
        <v>78.5</v>
      </c>
      <c r="H11" s="53">
        <f t="shared" si="1"/>
        <v>1648.5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30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16010</v>
      </c>
      <c r="G12" s="53">
        <f t="shared" si="0"/>
        <v>800.5</v>
      </c>
      <c r="H12" s="53">
        <f t="shared" si="1"/>
        <v>16810.5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16010</v>
      </c>
      <c r="G13" s="53">
        <f t="shared" si="0"/>
        <v>800.5</v>
      </c>
      <c r="H13" s="53">
        <f t="shared" si="1"/>
        <v>16810.5</v>
      </c>
      <c r="I13" s="65"/>
      <c r="J13" s="66"/>
      <c r="K13" s="66"/>
      <c r="L13" s="66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16010</v>
      </c>
      <c r="G14" s="53">
        <f t="shared" si="0"/>
        <v>800.5</v>
      </c>
      <c r="H14" s="53">
        <f t="shared" si="1"/>
        <v>16810.5</v>
      </c>
      <c r="I14" s="65"/>
      <c r="J14" s="66"/>
      <c r="K14" s="66"/>
      <c r="L14" s="66"/>
    </row>
    <row r="15" s="19" customFormat="1" ht="20" customHeight="1" spans="1:17">
      <c r="A15" s="49" t="s">
        <v>44</v>
      </c>
      <c r="B15" s="50" t="s">
        <v>30</v>
      </c>
      <c r="C15" s="10" t="s">
        <v>31</v>
      </c>
      <c r="D15" s="51" t="s">
        <v>45</v>
      </c>
      <c r="E15" s="52" t="s">
        <v>33</v>
      </c>
      <c r="F15" s="53">
        <v>3344</v>
      </c>
      <c r="G15" s="53">
        <f t="shared" si="0"/>
        <v>167.2</v>
      </c>
      <c r="H15" s="53">
        <f t="shared" si="1"/>
        <v>3511.2</v>
      </c>
      <c r="I15" s="62" t="s">
        <v>46</v>
      </c>
      <c r="J15" s="63" t="s">
        <v>35</v>
      </c>
      <c r="K15" s="63" t="s">
        <v>36</v>
      </c>
      <c r="L15" s="63" t="s">
        <v>37</v>
      </c>
      <c r="M15" s="64"/>
      <c r="N15" s="64"/>
      <c r="O15" s="64"/>
      <c r="P15" s="64"/>
      <c r="Q15" s="67"/>
    </row>
    <row r="16" s="19" customFormat="1" ht="20" customHeight="1" spans="1:17">
      <c r="A16" s="49"/>
      <c r="B16" s="50"/>
      <c r="C16" s="10"/>
      <c r="D16" s="51"/>
      <c r="E16" s="52" t="s">
        <v>38</v>
      </c>
      <c r="F16" s="53">
        <v>6662</v>
      </c>
      <c r="G16" s="53">
        <f t="shared" si="0"/>
        <v>333.1</v>
      </c>
      <c r="H16" s="53">
        <f t="shared" si="1"/>
        <v>6995.1</v>
      </c>
      <c r="I16" s="65"/>
      <c r="J16" s="66"/>
      <c r="K16" s="66"/>
      <c r="L16" s="66"/>
      <c r="M16" s="64"/>
      <c r="N16" s="64"/>
      <c r="O16" s="64"/>
      <c r="P16" s="64"/>
      <c r="Q16" s="67"/>
    </row>
    <row r="17" s="19" customFormat="1" ht="20" customHeight="1" spans="1:17">
      <c r="A17" s="49"/>
      <c r="B17" s="50"/>
      <c r="C17" s="10"/>
      <c r="D17" s="51"/>
      <c r="E17" s="52" t="s">
        <v>39</v>
      </c>
      <c r="F17" s="53">
        <v>4434</v>
      </c>
      <c r="G17" s="53">
        <f t="shared" si="0"/>
        <v>221.7</v>
      </c>
      <c r="H17" s="53">
        <f t="shared" si="1"/>
        <v>4655.7</v>
      </c>
      <c r="I17" s="65"/>
      <c r="J17" s="66"/>
      <c r="K17" s="66"/>
      <c r="L17" s="66"/>
      <c r="M17" s="64"/>
      <c r="N17" s="64"/>
      <c r="O17" s="64"/>
      <c r="P17" s="64"/>
      <c r="Q17" s="67"/>
    </row>
    <row r="18" s="19" customFormat="1" ht="20" customHeight="1" spans="1:17">
      <c r="A18" s="49"/>
      <c r="B18" s="50"/>
      <c r="C18" s="10"/>
      <c r="D18" s="51"/>
      <c r="E18" s="52" t="s">
        <v>40</v>
      </c>
      <c r="F18" s="53">
        <v>1570</v>
      </c>
      <c r="G18" s="53">
        <f t="shared" si="0"/>
        <v>78.5</v>
      </c>
      <c r="H18" s="53">
        <f t="shared" si="1"/>
        <v>1648.5</v>
      </c>
      <c r="I18" s="65"/>
      <c r="J18" s="66"/>
      <c r="K18" s="66"/>
      <c r="L18" s="66"/>
      <c r="M18" s="64"/>
      <c r="N18" s="64"/>
      <c r="O18" s="64"/>
      <c r="P18" s="64"/>
      <c r="Q18" s="67"/>
    </row>
    <row r="19" s="19" customFormat="1" ht="30" spans="1:17">
      <c r="A19" s="8" t="s">
        <v>44</v>
      </c>
      <c r="B19" s="50" t="s">
        <v>41</v>
      </c>
      <c r="C19" s="10" t="s">
        <v>31</v>
      </c>
      <c r="D19" s="51" t="s">
        <v>45</v>
      </c>
      <c r="E19" s="54"/>
      <c r="F19" s="55">
        <f>SUM(F15:F18)</f>
        <v>16010</v>
      </c>
      <c r="G19" s="53">
        <f t="shared" si="0"/>
        <v>800.5</v>
      </c>
      <c r="H19" s="53">
        <f t="shared" si="1"/>
        <v>16810.5</v>
      </c>
      <c r="I19" s="65"/>
      <c r="J19" s="66"/>
      <c r="K19" s="66"/>
      <c r="L19" s="66"/>
      <c r="M19" s="67"/>
      <c r="N19" s="64"/>
      <c r="O19" s="67"/>
      <c r="P19" s="64"/>
      <c r="Q19" s="67"/>
    </row>
    <row r="20" s="19" customFormat="1" ht="30" spans="1:12">
      <c r="A20" s="8" t="s">
        <v>44</v>
      </c>
      <c r="B20" s="50" t="s">
        <v>42</v>
      </c>
      <c r="C20" s="10" t="s">
        <v>31</v>
      </c>
      <c r="D20" s="51" t="s">
        <v>45</v>
      </c>
      <c r="E20" s="54"/>
      <c r="F20" s="55">
        <f>SUM(F19:F19)</f>
        <v>16010</v>
      </c>
      <c r="G20" s="53">
        <f t="shared" si="0"/>
        <v>800.5</v>
      </c>
      <c r="H20" s="53">
        <f t="shared" si="1"/>
        <v>16810.5</v>
      </c>
      <c r="I20" s="65"/>
      <c r="J20" s="66"/>
      <c r="K20" s="66"/>
      <c r="L20" s="66"/>
    </row>
    <row r="21" s="19" customFormat="1" ht="30" spans="1:12">
      <c r="A21" s="8" t="s">
        <v>44</v>
      </c>
      <c r="B21" s="50" t="s">
        <v>43</v>
      </c>
      <c r="C21" s="10" t="s">
        <v>31</v>
      </c>
      <c r="D21" s="51" t="s">
        <v>45</v>
      </c>
      <c r="E21" s="54"/>
      <c r="F21" s="55">
        <f>SUM(F20:F20)</f>
        <v>16010</v>
      </c>
      <c r="G21" s="53">
        <f t="shared" si="0"/>
        <v>800.5</v>
      </c>
      <c r="H21" s="53">
        <f t="shared" si="1"/>
        <v>16810.5</v>
      </c>
      <c r="I21" s="65"/>
      <c r="J21" s="66"/>
      <c r="K21" s="66"/>
      <c r="L21" s="66"/>
    </row>
    <row r="22" s="19" customFormat="1" ht="20" customHeight="1" spans="1:17">
      <c r="A22" s="49" t="s">
        <v>47</v>
      </c>
      <c r="B22" s="50" t="s">
        <v>30</v>
      </c>
      <c r="C22" s="10" t="s">
        <v>31</v>
      </c>
      <c r="D22" s="51" t="s">
        <v>48</v>
      </c>
      <c r="E22" s="52" t="s">
        <v>33</v>
      </c>
      <c r="F22" s="53">
        <v>3344</v>
      </c>
      <c r="G22" s="53">
        <f t="shared" si="0"/>
        <v>167.2</v>
      </c>
      <c r="H22" s="53">
        <f t="shared" si="1"/>
        <v>3511.2</v>
      </c>
      <c r="I22" s="62" t="s">
        <v>49</v>
      </c>
      <c r="J22" s="63" t="s">
        <v>35</v>
      </c>
      <c r="K22" s="63" t="s">
        <v>36</v>
      </c>
      <c r="L22" s="63" t="s">
        <v>37</v>
      </c>
      <c r="M22" s="64"/>
      <c r="N22" s="64"/>
      <c r="O22" s="64"/>
      <c r="P22" s="64"/>
      <c r="Q22" s="67"/>
    </row>
    <row r="23" s="19" customFormat="1" ht="20" customHeight="1" spans="1:17">
      <c r="A23" s="49"/>
      <c r="B23" s="50"/>
      <c r="C23" s="10"/>
      <c r="D23" s="51"/>
      <c r="E23" s="52" t="s">
        <v>38</v>
      </c>
      <c r="F23" s="53">
        <v>6662</v>
      </c>
      <c r="G23" s="53">
        <f t="shared" si="0"/>
        <v>333.1</v>
      </c>
      <c r="H23" s="53">
        <f t="shared" si="1"/>
        <v>6995.1</v>
      </c>
      <c r="I23" s="65"/>
      <c r="J23" s="66"/>
      <c r="K23" s="66"/>
      <c r="L23" s="66"/>
      <c r="M23" s="64"/>
      <c r="N23" s="64"/>
      <c r="O23" s="64"/>
      <c r="P23" s="64"/>
      <c r="Q23" s="67"/>
    </row>
    <row r="24" s="19" customFormat="1" ht="20" customHeight="1" spans="1:17">
      <c r="A24" s="49"/>
      <c r="B24" s="50"/>
      <c r="C24" s="10"/>
      <c r="D24" s="51"/>
      <c r="E24" s="52" t="s">
        <v>39</v>
      </c>
      <c r="F24" s="53">
        <v>4434</v>
      </c>
      <c r="G24" s="53">
        <f t="shared" si="0"/>
        <v>221.7</v>
      </c>
      <c r="H24" s="53">
        <f t="shared" si="1"/>
        <v>4655.7</v>
      </c>
      <c r="I24" s="65"/>
      <c r="J24" s="66"/>
      <c r="K24" s="66"/>
      <c r="L24" s="66"/>
      <c r="M24" s="64"/>
      <c r="N24" s="64"/>
      <c r="O24" s="64"/>
      <c r="P24" s="64"/>
      <c r="Q24" s="67"/>
    </row>
    <row r="25" s="19" customFormat="1" ht="20" customHeight="1" spans="1:17">
      <c r="A25" s="49"/>
      <c r="B25" s="50"/>
      <c r="C25" s="10"/>
      <c r="D25" s="51"/>
      <c r="E25" s="52" t="s">
        <v>40</v>
      </c>
      <c r="F25" s="53">
        <v>1570</v>
      </c>
      <c r="G25" s="53">
        <f t="shared" si="0"/>
        <v>78.5</v>
      </c>
      <c r="H25" s="53">
        <f t="shared" si="1"/>
        <v>1648.5</v>
      </c>
      <c r="I25" s="65"/>
      <c r="J25" s="66"/>
      <c r="K25" s="66"/>
      <c r="L25" s="66"/>
      <c r="M25" s="64"/>
      <c r="N25" s="64"/>
      <c r="O25" s="64"/>
      <c r="P25" s="64"/>
      <c r="Q25" s="67"/>
    </row>
    <row r="26" s="19" customFormat="1" ht="30" spans="1:17">
      <c r="A26" s="8" t="s">
        <v>47</v>
      </c>
      <c r="B26" s="50" t="s">
        <v>41</v>
      </c>
      <c r="C26" s="10" t="s">
        <v>31</v>
      </c>
      <c r="D26" s="51" t="s">
        <v>48</v>
      </c>
      <c r="E26" s="54"/>
      <c r="F26" s="55">
        <f>SUM(F22:F25)</f>
        <v>16010</v>
      </c>
      <c r="G26" s="53">
        <f t="shared" si="0"/>
        <v>800.5</v>
      </c>
      <c r="H26" s="53">
        <f t="shared" si="1"/>
        <v>16810.5</v>
      </c>
      <c r="I26" s="65"/>
      <c r="J26" s="66"/>
      <c r="K26" s="66"/>
      <c r="L26" s="66"/>
      <c r="M26" s="67"/>
      <c r="N26" s="64"/>
      <c r="O26" s="67"/>
      <c r="P26" s="64"/>
      <c r="Q26" s="67"/>
    </row>
    <row r="27" s="19" customFormat="1" ht="30" spans="1:12">
      <c r="A27" s="8" t="s">
        <v>47</v>
      </c>
      <c r="B27" s="50" t="s">
        <v>42</v>
      </c>
      <c r="C27" s="10" t="s">
        <v>31</v>
      </c>
      <c r="D27" s="51" t="s">
        <v>48</v>
      </c>
      <c r="E27" s="54"/>
      <c r="F27" s="55">
        <f>SUM(F26:F26)</f>
        <v>16010</v>
      </c>
      <c r="G27" s="53">
        <f t="shared" si="0"/>
        <v>800.5</v>
      </c>
      <c r="H27" s="53">
        <f t="shared" si="1"/>
        <v>16810.5</v>
      </c>
      <c r="I27" s="65"/>
      <c r="J27" s="66"/>
      <c r="K27" s="66"/>
      <c r="L27" s="66"/>
    </row>
    <row r="28" s="19" customFormat="1" ht="30" spans="1:12">
      <c r="A28" s="8" t="s">
        <v>47</v>
      </c>
      <c r="B28" s="50" t="s">
        <v>43</v>
      </c>
      <c r="C28" s="10" t="s">
        <v>31</v>
      </c>
      <c r="D28" s="51" t="s">
        <v>48</v>
      </c>
      <c r="E28" s="54"/>
      <c r="F28" s="55">
        <f>SUM(F27:F27)</f>
        <v>16010</v>
      </c>
      <c r="G28" s="53">
        <f t="shared" si="0"/>
        <v>800.5</v>
      </c>
      <c r="H28" s="53">
        <f t="shared" si="1"/>
        <v>16810.5</v>
      </c>
      <c r="I28" s="65"/>
      <c r="J28" s="66"/>
      <c r="K28" s="66"/>
      <c r="L28" s="66"/>
    </row>
    <row r="29" s="19" customFormat="1" ht="15" spans="1:12">
      <c r="A29" s="56" t="s">
        <v>50</v>
      </c>
      <c r="B29" s="57"/>
      <c r="C29" s="57"/>
      <c r="D29" s="51"/>
      <c r="E29" s="57"/>
      <c r="F29" s="10">
        <f>SUM(F8:F28)</f>
        <v>192120</v>
      </c>
      <c r="G29" s="53">
        <f t="shared" si="0"/>
        <v>9606</v>
      </c>
      <c r="H29" s="53">
        <f t="shared" si="1"/>
        <v>201726</v>
      </c>
      <c r="I29" s="68"/>
      <c r="J29" s="68"/>
      <c r="K29" s="68"/>
      <c r="L29" s="68"/>
    </row>
  </sheetData>
  <mergeCells count="28">
    <mergeCell ref="A1:L1"/>
    <mergeCell ref="A2:L2"/>
    <mergeCell ref="E3:F3"/>
    <mergeCell ref="E4:F4"/>
    <mergeCell ref="A8:A11"/>
    <mergeCell ref="A15:A18"/>
    <mergeCell ref="A22:A25"/>
    <mergeCell ref="B8:B11"/>
    <mergeCell ref="B15:B18"/>
    <mergeCell ref="B22:B25"/>
    <mergeCell ref="C8:C11"/>
    <mergeCell ref="C15:C18"/>
    <mergeCell ref="C22:C25"/>
    <mergeCell ref="D8:D11"/>
    <mergeCell ref="D15:D18"/>
    <mergeCell ref="D22:D25"/>
    <mergeCell ref="I8:I14"/>
    <mergeCell ref="I15:I21"/>
    <mergeCell ref="I22:I28"/>
    <mergeCell ref="J8:J14"/>
    <mergeCell ref="J15:J21"/>
    <mergeCell ref="J22:J28"/>
    <mergeCell ref="K8:K14"/>
    <mergeCell ref="K15:K21"/>
    <mergeCell ref="K22:K28"/>
    <mergeCell ref="L8:L14"/>
    <mergeCell ref="L15:L21"/>
    <mergeCell ref="L22:L28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5"/>
  <sheetViews>
    <sheetView topLeftCell="A30" workbookViewId="0">
      <selection activeCell="B47" sqref="B47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ht="14.25"/>
    <row r="2" s="1" customFormat="1" ht="56" customHeight="1" spans="1:3">
      <c r="A2" s="2"/>
      <c r="B2" s="3"/>
      <c r="C2" s="4"/>
    </row>
    <row r="3" s="1" customFormat="1" ht="40" customHeight="1" spans="1:3">
      <c r="A3" s="5" t="s">
        <v>51</v>
      </c>
      <c r="B3" s="6"/>
      <c r="C3" s="7"/>
    </row>
    <row r="4" s="1" customFormat="1" ht="30.75" spans="1:3">
      <c r="A4" s="5" t="s">
        <v>52</v>
      </c>
      <c r="B4" s="8" t="s">
        <v>29</v>
      </c>
      <c r="C4" s="9"/>
    </row>
    <row r="5" s="1" customFormat="1" ht="15.75" spans="1:3">
      <c r="A5" s="5" t="s">
        <v>53</v>
      </c>
      <c r="B5" s="10" t="s">
        <v>54</v>
      </c>
      <c r="C5" s="9"/>
    </row>
    <row r="6" s="1" customFormat="1" ht="108" customHeight="1" spans="1:3">
      <c r="A6" s="5" t="s">
        <v>55</v>
      </c>
      <c r="B6" s="11" t="s">
        <v>56</v>
      </c>
      <c r="C6" s="12" t="s">
        <v>57</v>
      </c>
    </row>
    <row r="7" s="1" customFormat="1" ht="14.25" spans="1:3">
      <c r="A7" s="5" t="s">
        <v>58</v>
      </c>
      <c r="B7" s="13" t="s">
        <v>59</v>
      </c>
      <c r="C7" s="14" t="s">
        <v>34</v>
      </c>
    </row>
    <row r="8" s="1" customFormat="1" ht="123" customHeight="1" spans="1:3">
      <c r="A8" s="5" t="s">
        <v>60</v>
      </c>
      <c r="B8" s="13"/>
      <c r="C8" s="14"/>
    </row>
    <row r="9" s="1" customFormat="1" ht="14.25" spans="1:3">
      <c r="A9" s="5" t="s">
        <v>61</v>
      </c>
      <c r="B9" s="15" t="s">
        <v>37</v>
      </c>
      <c r="C9" s="16" t="s">
        <v>62</v>
      </c>
    </row>
    <row r="10" s="1" customFormat="1" ht="14.25" spans="1:3">
      <c r="A10" s="5" t="s">
        <v>63</v>
      </c>
      <c r="B10" s="17" t="s">
        <v>64</v>
      </c>
      <c r="C10" s="9" t="s">
        <v>65</v>
      </c>
    </row>
    <row r="11" s="1" customFormat="1" ht="14.25" spans="1:3">
      <c r="A11" s="5" t="s">
        <v>66</v>
      </c>
      <c r="B11" s="17" t="s">
        <v>67</v>
      </c>
      <c r="C11" s="9"/>
    </row>
    <row r="12" s="1" customFormat="1" ht="14.25" spans="1:3">
      <c r="A12" s="5" t="s">
        <v>68</v>
      </c>
      <c r="B12" s="17"/>
      <c r="C12" s="18"/>
    </row>
    <row r="13" ht="14.25"/>
    <row r="14" s="1" customFormat="1" ht="56" customHeight="1" spans="1:3">
      <c r="A14" s="2"/>
      <c r="B14" s="3"/>
      <c r="C14" s="4"/>
    </row>
    <row r="15" s="1" customFormat="1" ht="40" customHeight="1" spans="1:3">
      <c r="A15" s="5" t="s">
        <v>51</v>
      </c>
      <c r="B15" s="6"/>
      <c r="C15" s="7"/>
    </row>
    <row r="16" s="1" customFormat="1" ht="30.75" spans="1:3">
      <c r="A16" s="5" t="s">
        <v>52</v>
      </c>
      <c r="B16" s="8" t="s">
        <v>44</v>
      </c>
      <c r="C16" s="9"/>
    </row>
    <row r="17" s="1" customFormat="1" ht="15.75" spans="1:3">
      <c r="A17" s="5" t="s">
        <v>53</v>
      </c>
      <c r="B17" s="10" t="s">
        <v>69</v>
      </c>
      <c r="C17" s="9"/>
    </row>
    <row r="18" s="1" customFormat="1" ht="108" customHeight="1" spans="1:3">
      <c r="A18" s="5" t="s">
        <v>55</v>
      </c>
      <c r="B18" s="11" t="s">
        <v>56</v>
      </c>
      <c r="C18" s="12" t="s">
        <v>57</v>
      </c>
    </row>
    <row r="19" s="1" customFormat="1" ht="14.25" spans="1:3">
      <c r="A19" s="5" t="s">
        <v>58</v>
      </c>
      <c r="B19" s="13" t="s">
        <v>59</v>
      </c>
      <c r="C19" s="14" t="s">
        <v>46</v>
      </c>
    </row>
    <row r="20" s="1" customFormat="1" ht="123" customHeight="1" spans="1:3">
      <c r="A20" s="5" t="s">
        <v>60</v>
      </c>
      <c r="B20" s="13"/>
      <c r="C20" s="14"/>
    </row>
    <row r="21" s="1" customFormat="1" ht="14.25" spans="1:3">
      <c r="A21" s="5" t="s">
        <v>61</v>
      </c>
      <c r="B21" s="15" t="s">
        <v>37</v>
      </c>
      <c r="C21" s="16" t="s">
        <v>62</v>
      </c>
    </row>
    <row r="22" s="1" customFormat="1" ht="14.25" spans="1:3">
      <c r="A22" s="5" t="s">
        <v>63</v>
      </c>
      <c r="B22" s="17" t="s">
        <v>64</v>
      </c>
      <c r="C22" s="9" t="s">
        <v>65</v>
      </c>
    </row>
    <row r="23" s="1" customFormat="1" ht="14.25" spans="1:3">
      <c r="A23" s="5" t="s">
        <v>66</v>
      </c>
      <c r="B23" s="17" t="s">
        <v>67</v>
      </c>
      <c r="C23" s="9"/>
    </row>
    <row r="24" s="1" customFormat="1" ht="14.25" spans="1:3">
      <c r="A24" s="5" t="s">
        <v>68</v>
      </c>
      <c r="B24" s="17"/>
      <c r="C24" s="18"/>
    </row>
    <row r="25" ht="14.25"/>
    <row r="26" s="1" customFormat="1" ht="56" customHeight="1" spans="1:3">
      <c r="A26" s="2"/>
      <c r="B26" s="3"/>
      <c r="C26" s="4"/>
    </row>
    <row r="27" s="1" customFormat="1" ht="40" customHeight="1" spans="1:3">
      <c r="A27" s="5" t="s">
        <v>51</v>
      </c>
      <c r="B27" s="6"/>
      <c r="C27" s="7"/>
    </row>
    <row r="28" s="1" customFormat="1" ht="30.75" spans="1:3">
      <c r="A28" s="5" t="s">
        <v>52</v>
      </c>
      <c r="B28" s="8" t="s">
        <v>47</v>
      </c>
      <c r="C28" s="9"/>
    </row>
    <row r="29" s="1" customFormat="1" ht="15.75" spans="1:3">
      <c r="A29" s="5" t="s">
        <v>53</v>
      </c>
      <c r="B29" s="10" t="s">
        <v>70</v>
      </c>
      <c r="C29" s="9"/>
    </row>
    <row r="30" s="1" customFormat="1" ht="108" customHeight="1" spans="1:3">
      <c r="A30" s="5" t="s">
        <v>55</v>
      </c>
      <c r="B30" s="11" t="s">
        <v>56</v>
      </c>
      <c r="C30" s="12" t="s">
        <v>57</v>
      </c>
    </row>
    <row r="31" s="1" customFormat="1" ht="14.25" spans="1:3">
      <c r="A31" s="5" t="s">
        <v>58</v>
      </c>
      <c r="B31" s="13" t="s">
        <v>59</v>
      </c>
      <c r="C31" s="14" t="s">
        <v>49</v>
      </c>
    </row>
    <row r="32" s="1" customFormat="1" ht="123" customHeight="1" spans="1:3">
      <c r="A32" s="5" t="s">
        <v>60</v>
      </c>
      <c r="B32" s="13"/>
      <c r="C32" s="14"/>
    </row>
    <row r="33" s="1" customFormat="1" ht="14.25" spans="1:3">
      <c r="A33" s="5" t="s">
        <v>61</v>
      </c>
      <c r="B33" s="15" t="s">
        <v>37</v>
      </c>
      <c r="C33" s="16" t="s">
        <v>62</v>
      </c>
    </row>
    <row r="34" s="1" customFormat="1" ht="14.25" spans="1:3">
      <c r="A34" s="5" t="s">
        <v>63</v>
      </c>
      <c r="B34" s="17" t="s">
        <v>64</v>
      </c>
      <c r="C34" s="9" t="s">
        <v>65</v>
      </c>
    </row>
    <row r="35" s="1" customFormat="1" ht="14.25" spans="1:3">
      <c r="A35" s="5" t="s">
        <v>66</v>
      </c>
      <c r="B35" s="17" t="s">
        <v>67</v>
      </c>
      <c r="C35" s="9"/>
    </row>
    <row r="36" s="1" customFormat="1" ht="14.25" spans="1:3">
      <c r="A36" s="5" t="s">
        <v>68</v>
      </c>
      <c r="B36" s="17"/>
      <c r="C36" s="18"/>
    </row>
    <row r="39" spans="1:2">
      <c r="A39" s="69" t="s">
        <v>71</v>
      </c>
      <c r="B39" s="69" t="s">
        <v>72</v>
      </c>
    </row>
    <row r="40" spans="1:2">
      <c r="A40" s="69" t="s">
        <v>73</v>
      </c>
      <c r="B40" s="69" t="s">
        <v>74</v>
      </c>
    </row>
    <row r="41" spans="1:2">
      <c r="A41" s="69" t="s">
        <v>75</v>
      </c>
      <c r="B41" s="69" t="s">
        <v>76</v>
      </c>
    </row>
    <row r="42" spans="1:2">
      <c r="A42" s="69" t="s">
        <v>77</v>
      </c>
      <c r="B42" s="69" t="s">
        <v>78</v>
      </c>
    </row>
    <row r="43" spans="1:2">
      <c r="A43" s="69" t="s">
        <v>71</v>
      </c>
      <c r="B43" s="69" t="s">
        <v>72</v>
      </c>
    </row>
    <row r="44" spans="1:2">
      <c r="A44" s="69" t="s">
        <v>73</v>
      </c>
      <c r="B44" s="69" t="s">
        <v>74</v>
      </c>
    </row>
    <row r="45" spans="1:2">
      <c r="A45" s="69" t="s">
        <v>75</v>
      </c>
      <c r="B45" s="69" t="s">
        <v>76</v>
      </c>
    </row>
    <row r="46" spans="1:2">
      <c r="A46" s="69" t="s">
        <v>77</v>
      </c>
      <c r="B46" s="69" t="s">
        <v>78</v>
      </c>
    </row>
    <row r="48" spans="1:1">
      <c r="A48" s="69" t="s">
        <v>79</v>
      </c>
    </row>
    <row r="49" spans="1:1">
      <c r="A49" s="69" t="s">
        <v>80</v>
      </c>
    </row>
    <row r="50" spans="1:1">
      <c r="A50" s="69" t="s">
        <v>81</v>
      </c>
    </row>
    <row r="51" spans="1:1">
      <c r="A51" s="69" t="s">
        <v>82</v>
      </c>
    </row>
    <row r="52" spans="1:1">
      <c r="A52" s="69" t="s">
        <v>79</v>
      </c>
    </row>
    <row r="53" spans="1:1">
      <c r="A53" s="69" t="s">
        <v>80</v>
      </c>
    </row>
    <row r="54" spans="1:1">
      <c r="A54" s="69" t="s">
        <v>81</v>
      </c>
    </row>
    <row r="55" spans="1:1">
      <c r="A55" s="69" t="s">
        <v>82</v>
      </c>
    </row>
  </sheetData>
  <mergeCells count="12">
    <mergeCell ref="A2:C2"/>
    <mergeCell ref="A14:C14"/>
    <mergeCell ref="A26:C26"/>
    <mergeCell ref="C4:C5"/>
    <mergeCell ref="C7:C8"/>
    <mergeCell ref="C10:C12"/>
    <mergeCell ref="C16:C17"/>
    <mergeCell ref="C19:C20"/>
    <mergeCell ref="C22:C24"/>
    <mergeCell ref="C28:C29"/>
    <mergeCell ref="C31:C32"/>
    <mergeCell ref="C34:C36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2025-08-04T04:03:03Z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7962E2E598B241889C5AB0679901C361_12</vt:lpwstr>
  </property>
</Properties>
</file>