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明细\BSK\"/>
    </mc:Choice>
  </mc:AlternateContent>
  <xr:revisionPtr revIDLastSave="0" documentId="13_ncr:1_{DD2AB116-EC7E-4449-B683-C5E9200BF2AD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12" i="1" l="1"/>
  <c r="H12" i="1"/>
  <c r="G17" i="1" l="1"/>
  <c r="H17" i="1" s="1"/>
  <c r="F22" i="1" l="1"/>
  <c r="G21" i="1"/>
  <c r="H21" i="1" s="1"/>
  <c r="G22" i="1" l="1"/>
  <c r="H22" i="1" s="1"/>
  <c r="G18" i="1"/>
  <c r="H18" i="1" s="1"/>
  <c r="G19" i="1"/>
  <c r="H19" i="1" s="1"/>
  <c r="G20" i="1"/>
  <c r="H20" i="1" s="1"/>
  <c r="F14" i="1"/>
  <c r="G13" i="1"/>
  <c r="H13" i="1" s="1"/>
  <c r="G8" i="1"/>
  <c r="H8" i="1" s="1"/>
  <c r="G9" i="1"/>
  <c r="H9" i="1" s="1"/>
  <c r="G10" i="1"/>
  <c r="H10" i="1" s="1"/>
  <c r="G11" i="1"/>
  <c r="H11" i="1" s="1"/>
  <c r="F23" i="1" l="1"/>
  <c r="F15" i="1"/>
  <c r="G15" i="1" s="1"/>
  <c r="G14" i="1"/>
  <c r="H14" i="1" s="1"/>
  <c r="G23" i="1" l="1"/>
  <c r="H23" i="1" s="1"/>
  <c r="F24" i="1"/>
  <c r="F16" i="1"/>
  <c r="G16" i="1" s="1"/>
  <c r="H15" i="1"/>
  <c r="G24" i="1" l="1"/>
  <c r="H24" i="1" s="1"/>
  <c r="F25" i="1"/>
  <c r="H16" i="1"/>
  <c r="G25" i="1" l="1"/>
  <c r="H25" i="1" s="1"/>
</calcChain>
</file>

<file path=xl/sharedStrings.xml><?xml version="1.0" encoding="utf-8"?>
<sst xmlns="http://schemas.openxmlformats.org/spreadsheetml/2006/main" count="66" uniqueCount="51">
  <si>
    <r>
      <rPr>
        <b/>
        <sz val="20"/>
        <color theme="1"/>
        <rFont val="宋体"/>
        <family val="3"/>
        <charset val="134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单</t>
    </r>
  </si>
  <si>
    <r>
      <rPr>
        <b/>
        <sz val="20"/>
        <color theme="1"/>
        <rFont val="宋体"/>
        <family val="3"/>
        <charset val="134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</si>
  <si>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</si>
  <si>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</si>
  <si>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</si>
  <si>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</si>
  <si>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</si>
  <si>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</si>
  <si>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</si>
  <si>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</si>
  <si>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</si>
  <si>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</si>
  <si>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</si>
  <si>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</si>
  <si>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</si>
  <si>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</si>
  <si>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</si>
  <si>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</si>
  <si>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</si>
  <si>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</si>
  <si>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</si>
  <si>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</si>
  <si>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</si>
  <si>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</si>
  <si>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</si>
  <si>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family val="3"/>
        <charset val="134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</si>
  <si>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毛重（公斤</t>
    </r>
    <r>
      <rPr>
        <b/>
        <sz val="10"/>
        <rFont val="Calibri"/>
        <family val="2"/>
      </rPr>
      <t>)</t>
    </r>
  </si>
  <si>
    <t>备注(CM)</t>
  </si>
  <si>
    <r>
      <rPr>
        <b/>
        <sz val="11"/>
        <color theme="1"/>
        <rFont val="宋体"/>
        <family val="3"/>
        <charset val="134"/>
      </rPr>
      <t>合计</t>
    </r>
  </si>
  <si>
    <t>XXS</t>
    <phoneticPr fontId="16" type="noConversion"/>
  </si>
  <si>
    <t>XS</t>
    <phoneticPr fontId="16" type="noConversion"/>
  </si>
  <si>
    <t>S</t>
    <phoneticPr fontId="16" type="noConversion"/>
  </si>
  <si>
    <t>M</t>
    <phoneticPr fontId="16" type="noConversion"/>
  </si>
  <si>
    <t>L</t>
    <phoneticPr fontId="16" type="noConversion"/>
  </si>
  <si>
    <t>XL</t>
    <phoneticPr fontId="16" type="noConversion"/>
  </si>
  <si>
    <t>800</t>
    <phoneticPr fontId="16" type="noConversion"/>
  </si>
  <si>
    <t xml:space="preserve">5096-741 </t>
    <phoneticPr fontId="16" type="noConversion"/>
  </si>
  <si>
    <t>5096-741</t>
    <phoneticPr fontId="16" type="noConversion"/>
  </si>
  <si>
    <t>812</t>
    <phoneticPr fontId="16" type="noConversion"/>
  </si>
  <si>
    <t>送依洲</t>
    <phoneticPr fontId="16" type="noConversion"/>
  </si>
  <si>
    <t>800</t>
    <phoneticPr fontId="16" type="noConversion"/>
  </si>
  <si>
    <t>白色再生条码页洗标 
(care label )</t>
    <phoneticPr fontId="16" type="noConversion"/>
  </si>
  <si>
    <r>
      <t>白色再生产地页洗标</t>
    </r>
    <r>
      <rPr>
        <b/>
        <sz val="11"/>
        <color theme="1"/>
        <rFont val="Calibri"/>
        <family val="2"/>
      </rPr>
      <t xml:space="preserve">
(component label)</t>
    </r>
    <phoneticPr fontId="16" type="noConversion"/>
  </si>
  <si>
    <r>
      <t>白色再生成份标1</t>
    </r>
    <r>
      <rPr>
        <b/>
        <sz val="11"/>
        <color theme="1"/>
        <rFont val="Calibri"/>
        <family val="2"/>
      </rPr>
      <t xml:space="preserve">
(component label)</t>
    </r>
    <phoneticPr fontId="16" type="noConversion"/>
  </si>
  <si>
    <r>
      <t>白色再生环保页洗标</t>
    </r>
    <r>
      <rPr>
        <b/>
        <sz val="11"/>
        <color theme="1"/>
        <rFont val="Calibri"/>
        <family val="2"/>
      </rPr>
      <t xml:space="preserve">
(component label)</t>
    </r>
    <phoneticPr fontId="16" type="noConversion"/>
  </si>
  <si>
    <t>白色再生条码页洗标 
(care label )</t>
    <phoneticPr fontId="16" type="noConversion"/>
  </si>
  <si>
    <t>白色再生产地页洗标
(component label)</t>
    <phoneticPr fontId="16" type="noConversion"/>
  </si>
  <si>
    <t>白色再生成份标1
(component label)</t>
    <phoneticPr fontId="16" type="noConversion"/>
  </si>
  <si>
    <t>白色再生环保页洗标
(component label)</t>
    <phoneticPr fontId="16" type="noConversion"/>
  </si>
  <si>
    <t>L</t>
    <phoneticPr fontId="16" type="noConversion"/>
  </si>
  <si>
    <t>2025/8/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</si>
</sst>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18">
    <font>
      <sz val="11"/>
      <color theme="1"/>
      <name val="宋体"/>
      <charset val="134"/>
      <scheme val="minor"/>
    </font>
    <font>
      <sz val="11"/>
      <color theme="1"/>
      <name val="Calibri"/>
      <family val="2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微软雅黑"/>
      <family val="2"/>
      <charset val="134"/>
    </font>
    <font>
      <b/>
      <sz val="11"/>
      <color theme="1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10"/>
      <color theme="1"/>
      <name val="Calibri"/>
      <family val="2"/>
    </font>
    <font>
      <b/>
      <sz val="10"/>
      <name val="Calibri"/>
      <family val="2"/>
    </font>
    <font>
      <b/>
      <sz val="10"/>
      <name val="宋体"/>
      <family val="3"/>
      <charset val="134"/>
    </font>
    <font>
      <b/>
      <sz val="10"/>
      <name val="Arial Unicode MS"/>
      <family val="2"/>
    </font>
    <font>
      <b/>
      <sz val="11"/>
      <color theme="1"/>
      <name val="Calibri"/>
      <family val="2"/>
    </font>
    <font>
      <sz val="11"/>
      <color indexed="8"/>
      <name val="Calibri"/>
      <family val="2"/>
    </font>
    <font>
      <b/>
      <sz val="2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76" fontId="8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 wrapText="1"/>
    </xf>
    <xf numFmtId="178" fontId="9" fillId="0" borderId="3" xfId="1" applyNumberFormat="1" applyFont="1" applyBorder="1" applyAlignment="1">
      <alignment horizontal="center" vertical="center" wrapText="1"/>
    </xf>
    <xf numFmtId="177" fontId="9" fillId="0" borderId="3" xfId="1" applyNumberFormat="1" applyFont="1" applyBorder="1" applyAlignment="1">
      <alignment horizontal="center" vertical="center" wrapText="1"/>
    </xf>
    <xf numFmtId="49" fontId="9" fillId="0" borderId="3" xfId="1" applyNumberFormat="1" applyFont="1" applyBorder="1" applyAlignment="1">
      <alignment horizontal="center" vertical="center" wrapText="1"/>
    </xf>
    <xf numFmtId="176" fontId="9" fillId="0" borderId="3" xfId="1" applyNumberFormat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15" fontId="10" fillId="0" borderId="3" xfId="1" applyNumberFormat="1" applyFont="1" applyBorder="1" applyAlignment="1">
      <alignment horizontal="center" vertical="center" wrapText="1"/>
    </xf>
    <xf numFmtId="49" fontId="10" fillId="0" borderId="3" xfId="1" applyNumberFormat="1" applyFont="1" applyBorder="1" applyAlignment="1">
      <alignment horizontal="center" vertical="center" wrapText="1"/>
    </xf>
    <xf numFmtId="49" fontId="11" fillId="0" borderId="3" xfId="1" applyNumberFormat="1" applyFont="1" applyBorder="1" applyAlignment="1">
      <alignment horizontal="center" vertical="center" wrapText="1"/>
    </xf>
    <xf numFmtId="177" fontId="11" fillId="0" borderId="3" xfId="1" applyNumberFormat="1" applyFont="1" applyBorder="1" applyAlignment="1">
      <alignment horizontal="center" vertical="center" wrapText="1"/>
    </xf>
    <xf numFmtId="176" fontId="10" fillId="0" borderId="3" xfId="1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9" fontId="3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9" fontId="8" fillId="0" borderId="0" xfId="0" applyNumberFormat="1" applyFont="1" applyAlignment="1">
      <alignment horizontal="center" vertical="center"/>
    </xf>
    <xf numFmtId="0" fontId="0" fillId="0" borderId="3" xfId="0" applyBorder="1">
      <alignment vertical="center"/>
    </xf>
    <xf numFmtId="0" fontId="15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workbookViewId="0">
      <selection activeCell="E3" sqref="E3:F3"/>
    </sheetView>
  </sheetViews>
  <sheetFormatPr defaultColWidth="9" defaultRowHeight="15"/>
  <cols>
    <col min="1" max="1" width="14.5" style="1" customWidth="1"/>
    <col min="2" max="2" width="22.625" customWidth="1"/>
    <col min="3" max="3" width="10.625" customWidth="1"/>
    <col min="4" max="4" width="11.25" customWidth="1"/>
  </cols>
  <sheetData>
    <row r="1" spans="1:12" ht="36.950000000000003" customHeight="1">
      <c r="A1" s="39" t="s">
        <v>0</v>
      </c>
      <c r="B1" s="39"/>
      <c r="C1" s="39"/>
      <c r="D1" s="39"/>
      <c r="E1" s="39"/>
      <c r="F1" s="39"/>
      <c r="G1" s="39"/>
      <c r="H1" s="40"/>
      <c r="I1" s="39"/>
      <c r="J1" s="39"/>
      <c r="K1" s="39"/>
      <c r="L1" s="39"/>
    </row>
    <row r="2" spans="1:12" ht="26.25">
      <c r="A2" s="39" t="s">
        <v>1</v>
      </c>
      <c r="B2" s="39"/>
      <c r="C2" s="39"/>
      <c r="D2" s="39"/>
      <c r="E2" s="39"/>
      <c r="F2" s="39"/>
      <c r="G2" s="39"/>
      <c r="H2" s="40"/>
      <c r="I2" s="39"/>
      <c r="J2" s="39"/>
      <c r="K2" s="39"/>
      <c r="L2" s="39"/>
    </row>
    <row r="3" spans="1:12" ht="26.25">
      <c r="A3" s="2"/>
      <c r="B3" s="2"/>
      <c r="C3" s="2"/>
      <c r="D3" s="2" t="s">
        <v>2</v>
      </c>
      <c r="E3" s="41" t="s">
        <v>50</v>
      </c>
      <c r="F3" s="41"/>
      <c r="G3" s="3"/>
      <c r="H3" s="4"/>
      <c r="I3" s="28"/>
      <c r="J3" s="29"/>
      <c r="K3" s="29"/>
      <c r="L3" s="2"/>
    </row>
    <row r="4" spans="1:12">
      <c r="A4" s="2"/>
      <c r="B4" s="2"/>
      <c r="C4" s="2"/>
      <c r="D4" s="5" t="s">
        <v>3</v>
      </c>
      <c r="E4" s="42" t="s">
        <v>39</v>
      </c>
      <c r="F4" s="43"/>
      <c r="G4" s="6"/>
      <c r="H4" s="7"/>
      <c r="I4" s="30"/>
      <c r="J4" s="31"/>
      <c r="K4" s="31"/>
      <c r="L4" s="30"/>
    </row>
    <row r="5" spans="1:12" ht="26.25">
      <c r="A5" s="2"/>
      <c r="B5" s="2"/>
      <c r="C5" s="2"/>
      <c r="D5" s="2"/>
      <c r="E5" s="2"/>
      <c r="F5" s="2"/>
      <c r="G5" s="8"/>
      <c r="H5" s="4"/>
      <c r="I5" s="28"/>
      <c r="J5" s="29"/>
      <c r="K5" s="29"/>
      <c r="L5" s="2"/>
    </row>
    <row r="6" spans="1:12" ht="25.5">
      <c r="A6" s="9" t="s">
        <v>4</v>
      </c>
      <c r="B6" s="10" t="s">
        <v>5</v>
      </c>
      <c r="C6" s="10" t="s">
        <v>6</v>
      </c>
      <c r="D6" s="11" t="s">
        <v>7</v>
      </c>
      <c r="E6" s="11" t="s">
        <v>8</v>
      </c>
      <c r="F6" s="12" t="s">
        <v>9</v>
      </c>
      <c r="G6" s="13" t="s">
        <v>10</v>
      </c>
      <c r="H6" s="14" t="s">
        <v>11</v>
      </c>
      <c r="I6" s="13" t="s">
        <v>12</v>
      </c>
      <c r="J6" s="13" t="s">
        <v>13</v>
      </c>
      <c r="K6" s="13" t="s">
        <v>14</v>
      </c>
      <c r="L6" s="10" t="s">
        <v>15</v>
      </c>
    </row>
    <row r="7" spans="1:12" ht="23.1" customHeight="1">
      <c r="A7" s="9" t="s">
        <v>16</v>
      </c>
      <c r="B7" s="15" t="s">
        <v>17</v>
      </c>
      <c r="C7" s="16" t="s">
        <v>18</v>
      </c>
      <c r="D7" s="17" t="s">
        <v>19</v>
      </c>
      <c r="E7" s="18" t="s">
        <v>20</v>
      </c>
      <c r="F7" s="19" t="s">
        <v>21</v>
      </c>
      <c r="G7" s="17" t="s">
        <v>22</v>
      </c>
      <c r="H7" s="20" t="s">
        <v>23</v>
      </c>
      <c r="I7" s="17" t="s">
        <v>24</v>
      </c>
      <c r="J7" s="17" t="s">
        <v>25</v>
      </c>
      <c r="K7" s="17" t="s">
        <v>26</v>
      </c>
      <c r="L7" s="15" t="s">
        <v>27</v>
      </c>
    </row>
    <row r="8" spans="1:12" ht="20.25" customHeight="1">
      <c r="A8" s="56"/>
      <c r="B8" s="54" t="s">
        <v>41</v>
      </c>
      <c r="C8" s="52" t="s">
        <v>37</v>
      </c>
      <c r="D8" s="46" t="s">
        <v>40</v>
      </c>
      <c r="E8" s="21" t="s">
        <v>29</v>
      </c>
      <c r="F8" s="22">
        <v>1133</v>
      </c>
      <c r="G8" s="23">
        <f t="shared" ref="G8:G16" si="0">F8*0.05</f>
        <v>56.650000000000006</v>
      </c>
      <c r="H8" s="23">
        <f t="shared" ref="H8:H16" si="1">(F8+G8)</f>
        <v>1189.6500000000001</v>
      </c>
      <c r="I8" s="44"/>
      <c r="J8" s="46"/>
      <c r="K8" s="48"/>
      <c r="L8" s="48"/>
    </row>
    <row r="9" spans="1:12" ht="20.25" customHeight="1">
      <c r="A9" s="56"/>
      <c r="B9" s="54"/>
      <c r="C9" s="52"/>
      <c r="D9" s="46"/>
      <c r="E9" s="21" t="s">
        <v>30</v>
      </c>
      <c r="F9" s="22">
        <v>8759</v>
      </c>
      <c r="G9" s="23">
        <f t="shared" si="0"/>
        <v>437.95000000000005</v>
      </c>
      <c r="H9" s="23">
        <f t="shared" si="1"/>
        <v>9196.9500000000007</v>
      </c>
      <c r="I9" s="44"/>
      <c r="J9" s="46"/>
      <c r="K9" s="48"/>
      <c r="L9" s="48"/>
    </row>
    <row r="10" spans="1:12" ht="20.25" customHeight="1">
      <c r="A10" s="56"/>
      <c r="B10" s="54"/>
      <c r="C10" s="52"/>
      <c r="D10" s="46"/>
      <c r="E10" s="21" t="s">
        <v>31</v>
      </c>
      <c r="F10" s="22">
        <v>8549</v>
      </c>
      <c r="G10" s="23">
        <f t="shared" si="0"/>
        <v>427.45000000000005</v>
      </c>
      <c r="H10" s="23">
        <f t="shared" si="1"/>
        <v>8976.4500000000007</v>
      </c>
      <c r="I10" s="44"/>
      <c r="J10" s="46"/>
      <c r="K10" s="48"/>
      <c r="L10" s="48"/>
    </row>
    <row r="11" spans="1:12" ht="20.25" customHeight="1">
      <c r="A11" s="56"/>
      <c r="B11" s="54"/>
      <c r="C11" s="52"/>
      <c r="D11" s="46"/>
      <c r="E11" s="21" t="s">
        <v>32</v>
      </c>
      <c r="F11" s="22">
        <v>568</v>
      </c>
      <c r="G11" s="23">
        <f t="shared" si="0"/>
        <v>28.400000000000002</v>
      </c>
      <c r="H11" s="23">
        <f t="shared" si="1"/>
        <v>596.4</v>
      </c>
      <c r="I11" s="44"/>
      <c r="J11" s="46"/>
      <c r="K11" s="48"/>
      <c r="L11" s="48"/>
    </row>
    <row r="12" spans="1:12" ht="20.25" customHeight="1">
      <c r="A12" s="56"/>
      <c r="B12" s="54"/>
      <c r="C12" s="52"/>
      <c r="D12" s="46"/>
      <c r="E12" s="21" t="s">
        <v>49</v>
      </c>
      <c r="F12" s="22">
        <v>273</v>
      </c>
      <c r="G12" s="23">
        <f t="shared" si="0"/>
        <v>13.65</v>
      </c>
      <c r="H12" s="23">
        <f t="shared" si="1"/>
        <v>286.64999999999998</v>
      </c>
      <c r="I12" s="44"/>
      <c r="J12" s="46"/>
      <c r="K12" s="48"/>
      <c r="L12" s="48"/>
    </row>
    <row r="13" spans="1:12" ht="20.25" customHeight="1">
      <c r="A13" s="59"/>
      <c r="B13" s="58"/>
      <c r="C13" s="57"/>
      <c r="D13" s="47"/>
      <c r="E13" s="21" t="s">
        <v>34</v>
      </c>
      <c r="F13" s="22">
        <v>718</v>
      </c>
      <c r="G13" s="23">
        <f t="shared" ref="G13" si="2">F13*0.05</f>
        <v>35.9</v>
      </c>
      <c r="H13" s="23">
        <f t="shared" ref="H13" si="3">(F13+G13)</f>
        <v>753.9</v>
      </c>
      <c r="I13" s="44"/>
      <c r="J13" s="46"/>
      <c r="K13" s="48"/>
      <c r="L13" s="48"/>
    </row>
    <row r="14" spans="1:12" ht="50.1" customHeight="1">
      <c r="A14" s="24"/>
      <c r="B14" s="33" t="s">
        <v>42</v>
      </c>
      <c r="C14" s="22" t="s">
        <v>37</v>
      </c>
      <c r="D14" s="21" t="s">
        <v>35</v>
      </c>
      <c r="E14" s="21"/>
      <c r="F14" s="22">
        <f>SUM(F8:F13)</f>
        <v>20000</v>
      </c>
      <c r="G14" s="23">
        <f t="shared" si="0"/>
        <v>1000</v>
      </c>
      <c r="H14" s="23">
        <f t="shared" si="1"/>
        <v>21000</v>
      </c>
      <c r="I14" s="44"/>
      <c r="J14" s="46"/>
      <c r="K14" s="48"/>
      <c r="L14" s="48"/>
    </row>
    <row r="15" spans="1:12" ht="50.1" customHeight="1">
      <c r="A15" s="24"/>
      <c r="B15" s="33" t="s">
        <v>43</v>
      </c>
      <c r="C15" s="22" t="s">
        <v>37</v>
      </c>
      <c r="D15" s="21" t="s">
        <v>35</v>
      </c>
      <c r="E15" s="21"/>
      <c r="F15" s="22">
        <f>SUM(F14:F14)</f>
        <v>20000</v>
      </c>
      <c r="G15" s="23">
        <f t="shared" si="0"/>
        <v>1000</v>
      </c>
      <c r="H15" s="23">
        <f t="shared" si="1"/>
        <v>21000</v>
      </c>
      <c r="I15" s="44"/>
      <c r="J15" s="46"/>
      <c r="K15" s="48"/>
      <c r="L15" s="48"/>
    </row>
    <row r="16" spans="1:12" ht="50.1" customHeight="1">
      <c r="A16" s="24"/>
      <c r="B16" s="33" t="s">
        <v>44</v>
      </c>
      <c r="C16" s="22" t="s">
        <v>36</v>
      </c>
      <c r="D16" s="21" t="s">
        <v>35</v>
      </c>
      <c r="E16" s="21"/>
      <c r="F16" s="22">
        <f t="shared" ref="F16" si="4">SUM(F15:F15)</f>
        <v>20000</v>
      </c>
      <c r="G16" s="23">
        <f t="shared" si="0"/>
        <v>1000</v>
      </c>
      <c r="H16" s="23">
        <f t="shared" si="1"/>
        <v>21000</v>
      </c>
      <c r="I16" s="44"/>
      <c r="J16" s="46"/>
      <c r="K16" s="48"/>
      <c r="L16" s="48"/>
    </row>
    <row r="17" spans="1:13" ht="21.6" customHeight="1">
      <c r="A17" s="55"/>
      <c r="B17" s="53" t="s">
        <v>45</v>
      </c>
      <c r="C17" s="51" t="s">
        <v>37</v>
      </c>
      <c r="D17" s="50" t="s">
        <v>38</v>
      </c>
      <c r="E17" s="21" t="s">
        <v>30</v>
      </c>
      <c r="F17" s="22">
        <v>2451</v>
      </c>
      <c r="G17" s="23">
        <f t="shared" ref="G17:G23" si="5">F17*0.05</f>
        <v>122.55000000000001</v>
      </c>
      <c r="H17" s="23">
        <f t="shared" ref="H17:H23" si="6">(F17+G17)</f>
        <v>2573.5500000000002</v>
      </c>
      <c r="I17" s="44"/>
      <c r="J17" s="46"/>
      <c r="K17" s="48"/>
      <c r="L17" s="48"/>
    </row>
    <row r="18" spans="1:13" ht="21.6" customHeight="1">
      <c r="A18" s="56"/>
      <c r="B18" s="54"/>
      <c r="C18" s="52"/>
      <c r="D18" s="46"/>
      <c r="E18" s="21" t="s">
        <v>31</v>
      </c>
      <c r="F18" s="22">
        <v>3122</v>
      </c>
      <c r="G18" s="23">
        <f t="shared" si="5"/>
        <v>156.10000000000002</v>
      </c>
      <c r="H18" s="23">
        <f t="shared" si="6"/>
        <v>3278.1</v>
      </c>
      <c r="I18" s="44"/>
      <c r="J18" s="46"/>
      <c r="K18" s="48"/>
      <c r="L18" s="48"/>
    </row>
    <row r="19" spans="1:13" ht="21.6" customHeight="1">
      <c r="A19" s="56"/>
      <c r="B19" s="54"/>
      <c r="C19" s="52"/>
      <c r="D19" s="46"/>
      <c r="E19" s="21" t="s">
        <v>32</v>
      </c>
      <c r="F19" s="22">
        <v>2525</v>
      </c>
      <c r="G19" s="23">
        <f t="shared" si="5"/>
        <v>126.25</v>
      </c>
      <c r="H19" s="23">
        <f t="shared" si="6"/>
        <v>2651.25</v>
      </c>
      <c r="I19" s="44"/>
      <c r="J19" s="46"/>
      <c r="K19" s="48"/>
      <c r="L19" s="48"/>
    </row>
    <row r="20" spans="1:13" ht="21.6" customHeight="1">
      <c r="A20" s="56"/>
      <c r="B20" s="54"/>
      <c r="C20" s="52"/>
      <c r="D20" s="46"/>
      <c r="E20" s="21" t="s">
        <v>33</v>
      </c>
      <c r="F20" s="22">
        <v>1087</v>
      </c>
      <c r="G20" s="23">
        <f t="shared" si="5"/>
        <v>54.35</v>
      </c>
      <c r="H20" s="23">
        <f t="shared" si="6"/>
        <v>1141.3499999999999</v>
      </c>
      <c r="I20" s="44"/>
      <c r="J20" s="46"/>
      <c r="K20" s="48"/>
      <c r="L20" s="48"/>
    </row>
    <row r="21" spans="1:13" ht="21.6" customHeight="1">
      <c r="A21" s="56"/>
      <c r="B21" s="54"/>
      <c r="C21" s="52"/>
      <c r="D21" s="46"/>
      <c r="E21" s="21" t="s">
        <v>34</v>
      </c>
      <c r="F21" s="22">
        <v>815</v>
      </c>
      <c r="G21" s="23">
        <f t="shared" ref="G21" si="7">F21*0.05</f>
        <v>40.75</v>
      </c>
      <c r="H21" s="23">
        <f t="shared" ref="H21" si="8">(F21+G21)</f>
        <v>855.75</v>
      </c>
      <c r="I21" s="44"/>
      <c r="J21" s="46"/>
      <c r="K21" s="48"/>
      <c r="L21" s="48"/>
    </row>
    <row r="22" spans="1:13" ht="39.950000000000003" customHeight="1">
      <c r="A22" s="24"/>
      <c r="B22" s="33" t="s">
        <v>46</v>
      </c>
      <c r="C22" s="22" t="s">
        <v>37</v>
      </c>
      <c r="D22" s="21" t="s">
        <v>38</v>
      </c>
      <c r="E22" s="21"/>
      <c r="F22" s="22">
        <f>SUM(F17:F21)</f>
        <v>10000</v>
      </c>
      <c r="G22" s="23">
        <f t="shared" si="5"/>
        <v>500</v>
      </c>
      <c r="H22" s="23">
        <f t="shared" si="6"/>
        <v>10500</v>
      </c>
      <c r="I22" s="44"/>
      <c r="J22" s="46"/>
      <c r="K22" s="48"/>
      <c r="L22" s="48"/>
    </row>
    <row r="23" spans="1:13" ht="39.950000000000003" customHeight="1">
      <c r="A23" s="34"/>
      <c r="B23" s="35" t="s">
        <v>47</v>
      </c>
      <c r="C23" s="36" t="s">
        <v>37</v>
      </c>
      <c r="D23" s="37" t="s">
        <v>38</v>
      </c>
      <c r="E23" s="21"/>
      <c r="F23" s="22">
        <f>SUM(F22:F22)</f>
        <v>10000</v>
      </c>
      <c r="G23" s="23">
        <f t="shared" si="5"/>
        <v>500</v>
      </c>
      <c r="H23" s="23">
        <f t="shared" si="6"/>
        <v>10500</v>
      </c>
      <c r="I23" s="44"/>
      <c r="J23" s="46"/>
      <c r="K23" s="48"/>
      <c r="L23" s="48"/>
    </row>
    <row r="24" spans="1:13" ht="39.950000000000003" customHeight="1">
      <c r="A24" s="34"/>
      <c r="B24" s="35" t="s">
        <v>48</v>
      </c>
      <c r="C24" s="36" t="s">
        <v>37</v>
      </c>
      <c r="D24" s="37" t="s">
        <v>38</v>
      </c>
      <c r="E24" s="21"/>
      <c r="F24" s="22">
        <f>SUM(F23:F23)</f>
        <v>10000</v>
      </c>
      <c r="G24" s="23">
        <f>F24*0.05</f>
        <v>500</v>
      </c>
      <c r="H24" s="23">
        <f>(F24+G24)</f>
        <v>10500</v>
      </c>
      <c r="I24" s="45"/>
      <c r="J24" s="47"/>
      <c r="K24" s="49"/>
      <c r="L24" s="49"/>
    </row>
    <row r="25" spans="1:13" ht="27" customHeight="1">
      <c r="A25" s="22" t="s">
        <v>28</v>
      </c>
      <c r="B25" s="22"/>
      <c r="C25" s="25"/>
      <c r="D25" s="26"/>
      <c r="E25" s="27"/>
      <c r="F25" s="22">
        <f>SUM(F8:F24)</f>
        <v>120000</v>
      </c>
      <c r="G25" s="23">
        <f>F25*0.05</f>
        <v>6000</v>
      </c>
      <c r="H25" s="23">
        <f>(F25+G25)</f>
        <v>126000</v>
      </c>
      <c r="I25" s="23"/>
      <c r="J25" s="32"/>
      <c r="K25" s="32"/>
      <c r="L25" s="32"/>
      <c r="M25" s="38"/>
    </row>
  </sheetData>
  <mergeCells count="16">
    <mergeCell ref="A1:L1"/>
    <mergeCell ref="A2:L2"/>
    <mergeCell ref="E3:F3"/>
    <mergeCell ref="E4:F4"/>
    <mergeCell ref="I8:I24"/>
    <mergeCell ref="J8:J24"/>
    <mergeCell ref="K8:K24"/>
    <mergeCell ref="L8:L24"/>
    <mergeCell ref="D17:D21"/>
    <mergeCell ref="C17:C21"/>
    <mergeCell ref="B17:B21"/>
    <mergeCell ref="A17:A21"/>
    <mergeCell ref="D8:D13"/>
    <mergeCell ref="C8:C13"/>
    <mergeCell ref="B8:B13"/>
    <mergeCell ref="A8:A13"/>
  </mergeCells>
  <phoneticPr fontId="16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1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1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dcterms:created xsi:type="dcterms:W3CDTF">2023-05-12T11:15:00Z</dcterms:created>
  <dcterms:modified xsi:type="dcterms:W3CDTF">2025-08-01T02:09:47Z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A1E765D6132847C58F1729E3E49C98B0_12</vt:lpwstr>
  </property>
</Properties>
</file>