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<sst xmlns="http://schemas.openxmlformats.org/spreadsheetml/2006/main" count="146" uniqueCount="84">
  <si>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</si>
  <si>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</si>
  <si>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</si>
  <si>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</si>
  <si>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SF3236309001800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</si>
  <si>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</si>
  <si>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</si>
  <si>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</si>
  <si>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</si>
  <si>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</si>
  <si>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</si>
  <si>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</si>
  <si>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</si>
  <si>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</si>
  <si>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</si>
  <si>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</si>
  <si>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</si>
  <si>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</si>
  <si>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</si>
  <si>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</si>
  <si>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</si>
  <si>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</si>
  <si>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</si>
  <si>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</si>
  <si>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</si>
  <si>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</si>
  <si>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</si>
  <si>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</si>
  <si>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</si>
  <si>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86960-01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</si>
  <si>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</si>
  <si>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6985-693</t>
  </si>
  <si>
    <t>802</t>
  </si>
  <si>
    <t>XXS</t>
  </si>
  <si>
    <t>1/2</t>
  </si>
  <si>
    <t>14.3</t>
  </si>
  <si>
    <t>14.7</t>
  </si>
  <si>
    <t>30*40*50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</si>
  <si>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</si>
  <si>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</si>
  <si>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</si>
  <si>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</si>
  <si>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</si>
  <si>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</si>
  <si>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</si>
  <si>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400</t>
  </si>
  <si>
    <t>2/2</t>
  </si>
  <si>
    <t>16.4</t>
  </si>
  <si>
    <t>16.8</t>
  </si>
  <si>
    <t>白色再生空白标(6.0*2.5)
（blank care label)</t>
  </si>
  <si>
    <t>400/802</t>
  </si>
  <si>
    <t>合计</t>
  </si>
  <si>
    <t>Factory name (工厂名称)</t>
  </si>
  <si>
    <t>PO. Number(订单号)</t>
  </si>
  <si>
    <t>Style Code.(款号)</t>
  </si>
  <si>
    <t>6985-693-802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</si>
  <si>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</si>
  <si>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</si>
  <si>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</si>
  <si>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</si>
  <si>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</si>
  <si>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</si>
  <si>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</si>
  <si>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</si>
  <si>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</si>
  <si>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14.7kg</t>
  </si>
  <si>
    <t>Made In China</t>
  </si>
  <si>
    <t>Net Weight（净重）</t>
  </si>
  <si>
    <t>14.3kg</t>
  </si>
  <si>
    <t>Remark（备注）</t>
  </si>
  <si>
    <t>6985-693-802-400</t>
  </si>
  <si>
    <t xml:space="preserve">RECYCLE CARE LABEL 
RECYCLE COMPONENT LABEL 
BLANK CARE LABEL 
</t>
  </si>
  <si>
    <t>16.8kg</t>
  </si>
  <si>
    <t>16.4kg</t>
  </si>
  <si>
    <t>06985693400013</t>
  </si>
  <si>
    <t>06985693400020</t>
  </si>
  <si>
    <t>06985693400037</t>
  </si>
  <si>
    <t>06985693400044</t>
  </si>
  <si>
    <t>06985693400082</t>
  </si>
  <si>
    <t>06985693802015</t>
  </si>
  <si>
    <t>06985693802022</t>
  </si>
  <si>
    <t>06985693802039</t>
  </si>
  <si>
    <t>06985693802046</t>
  </si>
  <si>
    <t>06985693802084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</si>
</sst>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2</xdr:row>
      <xdr:rowOff>209550</xdr:rowOff>
    </xdr:from>
    <xdr:to>
      <xdr:col>8</xdr:col>
      <xdr:colOff>257810</xdr:colOff>
      <xdr:row>4</xdr:row>
      <xdr:rowOff>123825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48300" y="876300"/>
          <a:ext cx="138176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180975</xdr:colOff>
      <xdr:row>6</xdr:row>
      <xdr:rowOff>304800</xdr:rowOff>
    </xdr:from>
    <xdr:to>
      <xdr:col>1</xdr:col>
      <xdr:colOff>1514475</xdr:colOff>
      <xdr:row>6</xdr:row>
      <xdr:rowOff>1076960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43125" y="3784600"/>
          <a:ext cx="1333500" cy="772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200023</xdr:colOff>
      <xdr:row>12</xdr:row>
      <xdr:rowOff>76200</xdr:rowOff>
    </xdr:from>
    <xdr:to>
      <xdr:col>0</xdr:col>
      <xdr:colOff>1829433</xdr:colOff>
      <xdr:row>12</xdr:row>
      <xdr:rowOff>523875</xdr:rowOff>
    </xdr:to>
    <xdr:pic>
      <xdr:nvPicPr>
        <xdr:cNvPr id="7" name="图片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6022975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13</xdr:row>
      <xdr:rowOff>133350</xdr:rowOff>
    </xdr:from>
    <xdr:to>
      <xdr:col>2</xdr:col>
      <xdr:colOff>1562100</xdr:colOff>
      <xdr:row>14</xdr:row>
      <xdr:rowOff>82550</xdr:rowOff>
    </xdr:to>
    <xdr:pic>
      <xdr:nvPicPr>
        <xdr:cNvPr id="8" name="图片 7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6791325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14</xdr:row>
      <xdr:rowOff>22225</xdr:rowOff>
    </xdr:from>
    <xdr:to>
      <xdr:col>2</xdr:col>
      <xdr:colOff>1809750</xdr:colOff>
      <xdr:row>15</xdr:row>
      <xdr:rowOff>135890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7188200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142875</xdr:colOff>
      <xdr:row>18</xdr:row>
      <xdr:rowOff>247650</xdr:rowOff>
    </xdr:from>
    <xdr:to>
      <xdr:col>1</xdr:col>
      <xdr:colOff>1524000</xdr:colOff>
      <xdr:row>18</xdr:row>
      <xdr:rowOff>1123950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2105025" y="9674225"/>
          <a:ext cx="1381125" cy="876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S13" sqref="S13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45878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/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5</v>
      </c>
      <c r="B6" s="34" t="s">
        <v>6</v>
      </c>
      <c r="C6" s="34" t="s">
        <v>7</v>
      </c>
      <c r="D6" s="35" t="s">
        <v>8</v>
      </c>
      <c r="E6" s="35" t="s">
        <v>9</v>
      </c>
      <c r="F6" s="36" t="s">
        <v>10</v>
      </c>
      <c r="G6" s="37" t="s">
        <v>11</v>
      </c>
      <c r="H6" s="38" t="s">
        <v>12</v>
      </c>
      <c r="I6" s="37" t="s">
        <v>13</v>
      </c>
      <c r="J6" s="37" t="s">
        <v>14</v>
      </c>
      <c r="K6" s="37" t="s">
        <v>15</v>
      </c>
      <c r="L6" s="34" t="s">
        <v>16</v>
      </c>
    </row>
    <row r="7" s="16" customFormat="1" ht="28.5" spans="1:12">
      <c r="A7" s="39" t="s">
        <v>17</v>
      </c>
      <c r="B7" s="40" t="s">
        <v>18</v>
      </c>
      <c r="C7" s="41" t="s">
        <v>19</v>
      </c>
      <c r="D7" s="42" t="s">
        <v>20</v>
      </c>
      <c r="E7" s="43" t="s">
        <v>21</v>
      </c>
      <c r="F7" s="44" t="s">
        <v>22</v>
      </c>
      <c r="G7" s="42" t="s">
        <v>23</v>
      </c>
      <c r="H7" s="45" t="s">
        <v>24</v>
      </c>
      <c r="I7" s="42" t="s">
        <v>25</v>
      </c>
      <c r="J7" s="42" t="s">
        <v>26</v>
      </c>
      <c r="K7" s="42" t="s">
        <v>27</v>
      </c>
      <c r="L7" s="40" t="s">
        <v>28</v>
      </c>
    </row>
    <row r="8" s="16" customFormat="1" ht="15" spans="1:12">
      <c r="A8" s="46" t="s">
        <v>29</v>
      </c>
      <c r="B8" s="47" t="s">
        <v>30</v>
      </c>
      <c r="C8" s="48" t="s">
        <v>31</v>
      </c>
      <c r="D8" s="49" t="s">
        <v>32</v>
      </c>
      <c r="E8" s="50" t="s">
        <v>33</v>
      </c>
      <c r="F8" s="51">
        <v>3327</v>
      </c>
      <c r="G8" s="51">
        <f t="shared" ref="G8:G25" si="0">F8*0.05</f>
        <v>166.35</v>
      </c>
      <c r="H8" s="51">
        <f t="shared" ref="H8:H25" si="1">F8+G8</f>
        <v>3493.35</v>
      </c>
      <c r="I8" s="66" t="s">
        <v>34</v>
      </c>
      <c r="J8" s="66" t="s">
        <v>35</v>
      </c>
      <c r="K8" s="66" t="s">
        <v>36</v>
      </c>
      <c r="L8" s="66" t="s">
        <v>37</v>
      </c>
    </row>
    <row r="9" s="16" customFormat="1" ht="15" spans="1:12">
      <c r="A9" s="52"/>
      <c r="B9" s="53"/>
      <c r="C9" s="54"/>
      <c r="D9" s="55"/>
      <c r="E9" s="50" t="s">
        <v>38</v>
      </c>
      <c r="F9" s="51">
        <v>3456</v>
      </c>
      <c r="G9" s="51">
        <f t="shared" si="0"/>
        <v>172.8</v>
      </c>
      <c r="H9" s="51">
        <f t="shared" si="1"/>
        <v>3628.8</v>
      </c>
      <c r="I9" s="66"/>
      <c r="J9" s="66"/>
      <c r="K9" s="66"/>
      <c r="L9" s="66"/>
    </row>
    <row r="10" s="16" customFormat="1" ht="15" spans="1:12">
      <c r="A10" s="52"/>
      <c r="B10" s="53"/>
      <c r="C10" s="54"/>
      <c r="D10" s="55"/>
      <c r="E10" s="50" t="s">
        <v>39</v>
      </c>
      <c r="F10" s="51">
        <v>9066</v>
      </c>
      <c r="G10" s="51">
        <f t="shared" si="0"/>
        <v>453.3</v>
      </c>
      <c r="H10" s="51">
        <f t="shared" si="1"/>
        <v>9519.3</v>
      </c>
      <c r="I10" s="66"/>
      <c r="J10" s="66"/>
      <c r="K10" s="66"/>
      <c r="L10" s="66"/>
    </row>
    <row r="11" s="16" customFormat="1" ht="15" spans="1:12">
      <c r="A11" s="52"/>
      <c r="B11" s="53"/>
      <c r="C11" s="54"/>
      <c r="D11" s="55"/>
      <c r="E11" s="50" t="s">
        <v>40</v>
      </c>
      <c r="F11" s="51">
        <v>2944</v>
      </c>
      <c r="G11" s="51">
        <f t="shared" si="0"/>
        <v>147.2</v>
      </c>
      <c r="H11" s="51">
        <f t="shared" si="1"/>
        <v>3091.2</v>
      </c>
      <c r="I11" s="66"/>
      <c r="J11" s="66"/>
      <c r="K11" s="66"/>
      <c r="L11" s="66"/>
    </row>
    <row r="12" s="16" customFormat="1" ht="15" spans="1:12">
      <c r="A12" s="52"/>
      <c r="B12" s="53"/>
      <c r="C12" s="54"/>
      <c r="D12" s="55"/>
      <c r="E12" s="50" t="s">
        <v>41</v>
      </c>
      <c r="F12" s="51">
        <v>98</v>
      </c>
      <c r="G12" s="51">
        <f t="shared" si="0"/>
        <v>4.9</v>
      </c>
      <c r="H12" s="51">
        <f t="shared" si="1"/>
        <v>102.9</v>
      </c>
      <c r="I12" s="66"/>
      <c r="J12" s="66"/>
      <c r="K12" s="66"/>
      <c r="L12" s="66"/>
    </row>
    <row r="13" s="16" customFormat="1" ht="42" customHeight="1" spans="1:12">
      <c r="A13" s="8" t="s">
        <v>29</v>
      </c>
      <c r="B13" s="56" t="s">
        <v>42</v>
      </c>
      <c r="C13" s="10" t="s">
        <v>31</v>
      </c>
      <c r="D13" s="57" t="s">
        <v>32</v>
      </c>
      <c r="E13" s="58"/>
      <c r="F13" s="59">
        <f>SUM(F8:F12)</f>
        <v>18891</v>
      </c>
      <c r="G13" s="51">
        <f t="shared" si="0"/>
        <v>944.55</v>
      </c>
      <c r="H13" s="51">
        <f t="shared" si="1"/>
        <v>19835.55</v>
      </c>
      <c r="I13" s="66"/>
      <c r="J13" s="66"/>
      <c r="K13" s="66"/>
      <c r="L13" s="66"/>
    </row>
    <row r="14" s="16" customFormat="1" ht="43" customHeight="1" spans="1:12">
      <c r="A14" s="8" t="s">
        <v>29</v>
      </c>
      <c r="B14" s="56" t="s">
        <v>43</v>
      </c>
      <c r="C14" s="10" t="s">
        <v>31</v>
      </c>
      <c r="D14" s="57" t="s">
        <v>32</v>
      </c>
      <c r="E14" s="58"/>
      <c r="F14" s="59">
        <f>SUM(F13:F13)</f>
        <v>18891</v>
      </c>
      <c r="G14" s="51">
        <f t="shared" si="0"/>
        <v>944.55</v>
      </c>
      <c r="H14" s="51">
        <f t="shared" si="1"/>
        <v>19835.55</v>
      </c>
      <c r="I14" s="66"/>
      <c r="J14" s="66"/>
      <c r="K14" s="66"/>
      <c r="L14" s="66"/>
    </row>
    <row r="15" s="16" customFormat="1" ht="45" customHeight="1" spans="1:12">
      <c r="A15" s="8" t="s">
        <v>29</v>
      </c>
      <c r="B15" s="56" t="s">
        <v>44</v>
      </c>
      <c r="C15" s="10" t="s">
        <v>31</v>
      </c>
      <c r="D15" s="57" t="s">
        <v>32</v>
      </c>
      <c r="E15" s="58"/>
      <c r="F15" s="59">
        <f>SUM(F14:F14)</f>
        <v>18891</v>
      </c>
      <c r="G15" s="51">
        <f t="shared" si="0"/>
        <v>944.55</v>
      </c>
      <c r="H15" s="51">
        <f t="shared" si="1"/>
        <v>19835.55</v>
      </c>
      <c r="I15" s="66"/>
      <c r="J15" s="66"/>
      <c r="K15" s="66"/>
      <c r="L15" s="66"/>
    </row>
    <row r="16" s="16" customFormat="1" ht="15" spans="1:12">
      <c r="A16" s="46" t="s">
        <v>29</v>
      </c>
      <c r="B16" s="47" t="s">
        <v>30</v>
      </c>
      <c r="C16" s="48" t="s">
        <v>31</v>
      </c>
      <c r="D16" s="49" t="s">
        <v>45</v>
      </c>
      <c r="E16" s="50" t="s">
        <v>33</v>
      </c>
      <c r="F16" s="51">
        <v>1707</v>
      </c>
      <c r="G16" s="51">
        <f t="shared" si="0"/>
        <v>85.35</v>
      </c>
      <c r="H16" s="51">
        <f t="shared" si="1"/>
        <v>1792.35</v>
      </c>
      <c r="I16" s="66" t="s">
        <v>46</v>
      </c>
      <c r="J16" s="66" t="s">
        <v>47</v>
      </c>
      <c r="K16" s="66" t="s">
        <v>48</v>
      </c>
      <c r="L16" s="66" t="s">
        <v>37</v>
      </c>
    </row>
    <row r="17" s="16" customFormat="1" ht="15" spans="1:12">
      <c r="A17" s="52"/>
      <c r="B17" s="53"/>
      <c r="C17" s="54"/>
      <c r="D17" s="55"/>
      <c r="E17" s="50" t="s">
        <v>38</v>
      </c>
      <c r="F17" s="51">
        <v>1884</v>
      </c>
      <c r="G17" s="51">
        <f t="shared" si="0"/>
        <v>94.2</v>
      </c>
      <c r="H17" s="51">
        <f t="shared" si="1"/>
        <v>1978.2</v>
      </c>
      <c r="I17" s="66"/>
      <c r="J17" s="66"/>
      <c r="K17" s="66"/>
      <c r="L17" s="66"/>
    </row>
    <row r="18" s="16" customFormat="1" ht="15" spans="1:12">
      <c r="A18" s="52"/>
      <c r="B18" s="53"/>
      <c r="C18" s="54"/>
      <c r="D18" s="55"/>
      <c r="E18" s="50" t="s">
        <v>39</v>
      </c>
      <c r="F18" s="51">
        <v>7084</v>
      </c>
      <c r="G18" s="51">
        <f t="shared" si="0"/>
        <v>354.2</v>
      </c>
      <c r="H18" s="51">
        <f t="shared" si="1"/>
        <v>7438.2</v>
      </c>
      <c r="I18" s="66"/>
      <c r="J18" s="66"/>
      <c r="K18" s="66"/>
      <c r="L18" s="66"/>
    </row>
    <row r="19" s="16" customFormat="1" ht="15" spans="1:12">
      <c r="A19" s="52"/>
      <c r="B19" s="53"/>
      <c r="C19" s="54"/>
      <c r="D19" s="55"/>
      <c r="E19" s="50" t="s">
        <v>40</v>
      </c>
      <c r="F19" s="51">
        <v>2640</v>
      </c>
      <c r="G19" s="51">
        <f t="shared" si="0"/>
        <v>132</v>
      </c>
      <c r="H19" s="51">
        <f t="shared" si="1"/>
        <v>2772</v>
      </c>
      <c r="I19" s="66"/>
      <c r="J19" s="66"/>
      <c r="K19" s="66"/>
      <c r="L19" s="66"/>
    </row>
    <row r="20" s="16" customFormat="1" ht="15" spans="1:12">
      <c r="A20" s="52"/>
      <c r="B20" s="53"/>
      <c r="C20" s="54"/>
      <c r="D20" s="55"/>
      <c r="E20" s="50" t="s">
        <v>41</v>
      </c>
      <c r="F20" s="51">
        <v>325</v>
      </c>
      <c r="G20" s="51">
        <f t="shared" si="0"/>
        <v>16.25</v>
      </c>
      <c r="H20" s="51">
        <f t="shared" si="1"/>
        <v>341.25</v>
      </c>
      <c r="I20" s="66"/>
      <c r="J20" s="66"/>
      <c r="K20" s="66"/>
      <c r="L20" s="66"/>
    </row>
    <row r="21" s="16" customFormat="1" ht="42" customHeight="1" spans="1:12">
      <c r="A21" s="8" t="s">
        <v>29</v>
      </c>
      <c r="B21" s="56" t="s">
        <v>42</v>
      </c>
      <c r="C21" s="10" t="s">
        <v>31</v>
      </c>
      <c r="D21" s="57" t="s">
        <v>45</v>
      </c>
      <c r="E21" s="58"/>
      <c r="F21" s="59">
        <f>SUM(F16:F20)</f>
        <v>13640</v>
      </c>
      <c r="G21" s="51">
        <f t="shared" si="0"/>
        <v>682</v>
      </c>
      <c r="H21" s="51">
        <f t="shared" si="1"/>
        <v>14322</v>
      </c>
      <c r="I21" s="66"/>
      <c r="J21" s="66"/>
      <c r="K21" s="66"/>
      <c r="L21" s="66"/>
    </row>
    <row r="22" s="16" customFormat="1" ht="43" customHeight="1" spans="1:12">
      <c r="A22" s="8" t="s">
        <v>29</v>
      </c>
      <c r="B22" s="56" t="s">
        <v>43</v>
      </c>
      <c r="C22" s="10" t="s">
        <v>31</v>
      </c>
      <c r="D22" s="57" t="s">
        <v>45</v>
      </c>
      <c r="E22" s="58"/>
      <c r="F22" s="59">
        <f>SUM(F21:F21)</f>
        <v>13640</v>
      </c>
      <c r="G22" s="51">
        <f t="shared" si="0"/>
        <v>682</v>
      </c>
      <c r="H22" s="51">
        <f t="shared" si="1"/>
        <v>14322</v>
      </c>
      <c r="I22" s="66"/>
      <c r="J22" s="66"/>
      <c r="K22" s="66"/>
      <c r="L22" s="66"/>
    </row>
    <row r="23" s="16" customFormat="1" ht="45" customHeight="1" spans="1:12">
      <c r="A23" s="8" t="s">
        <v>29</v>
      </c>
      <c r="B23" s="56" t="s">
        <v>44</v>
      </c>
      <c r="C23" s="10" t="s">
        <v>31</v>
      </c>
      <c r="D23" s="57" t="s">
        <v>45</v>
      </c>
      <c r="E23" s="58"/>
      <c r="F23" s="59">
        <f>SUM(F22:F22)</f>
        <v>13640</v>
      </c>
      <c r="G23" s="51">
        <f t="shared" si="0"/>
        <v>682</v>
      </c>
      <c r="H23" s="51">
        <f t="shared" si="1"/>
        <v>14322</v>
      </c>
      <c r="I23" s="66"/>
      <c r="J23" s="66"/>
      <c r="K23" s="66"/>
      <c r="L23" s="66"/>
    </row>
    <row r="24" s="16" customFormat="1" ht="45" customHeight="1" spans="1:12">
      <c r="A24" s="8" t="s">
        <v>29</v>
      </c>
      <c r="B24" s="56" t="s">
        <v>49</v>
      </c>
      <c r="C24" s="10" t="s">
        <v>31</v>
      </c>
      <c r="D24" s="57" t="s">
        <v>50</v>
      </c>
      <c r="E24" s="58"/>
      <c r="F24" s="59">
        <f>F15+F23</f>
        <v>32531</v>
      </c>
      <c r="G24" s="51">
        <f t="shared" si="0"/>
        <v>1626.55</v>
      </c>
      <c r="H24" s="51">
        <f t="shared" si="1"/>
        <v>34157.55</v>
      </c>
      <c r="I24" s="66"/>
      <c r="J24" s="66"/>
      <c r="K24" s="66"/>
      <c r="L24" s="66"/>
    </row>
    <row r="25" s="16" customFormat="1" ht="15" spans="1:12">
      <c r="A25" s="60" t="s">
        <v>51</v>
      </c>
      <c r="B25" s="61"/>
      <c r="C25" s="61"/>
      <c r="D25" s="57"/>
      <c r="E25" s="61"/>
      <c r="F25" s="10">
        <f>SUM(F8:F24)</f>
        <v>162655</v>
      </c>
      <c r="G25" s="51">
        <f t="shared" si="0"/>
        <v>8132.75</v>
      </c>
      <c r="H25" s="51">
        <f t="shared" si="1"/>
        <v>170787.75</v>
      </c>
      <c r="I25" s="67"/>
      <c r="J25" s="67"/>
      <c r="K25" s="67"/>
      <c r="L25" s="67"/>
    </row>
  </sheetData>
  <mergeCells count="20">
    <mergeCell ref="A1:L1"/>
    <mergeCell ref="A2:L2"/>
    <mergeCell ref="E3:F3"/>
    <mergeCell ref="E4:F4"/>
    <mergeCell ref="A8:A12"/>
    <mergeCell ref="A16:A20"/>
    <mergeCell ref="B8:B12"/>
    <mergeCell ref="B16:B20"/>
    <mergeCell ref="C8:C12"/>
    <mergeCell ref="C16:C20"/>
    <mergeCell ref="D8:D12"/>
    <mergeCell ref="D16:D20"/>
    <mergeCell ref="I8:I15"/>
    <mergeCell ref="I16:I24"/>
    <mergeCell ref="J8:J15"/>
    <mergeCell ref="J16:J24"/>
    <mergeCell ref="K8:K15"/>
    <mergeCell ref="K16:K24"/>
    <mergeCell ref="L8:L15"/>
    <mergeCell ref="L16:L24"/>
  </mergeCells>
  <pageMargins left="0.7" right="0.7" top="0.75" bottom="0.75" header="0.3" footer="0.3"/>
  <pageSetup paperSize="9" scale="7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5"/>
  <sheetViews>
    <sheetView topLeftCell="A18" workbookViewId="0">
      <selection activeCell="A46" sqref="A46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52</v>
      </c>
      <c r="B2" s="6"/>
      <c r="C2" s="7"/>
    </row>
    <row r="3" s="1" customFormat="1" ht="40" customHeight="1" spans="1:3">
      <c r="A3" s="5" t="s">
        <v>53</v>
      </c>
      <c r="B3" s="8" t="s">
        <v>29</v>
      </c>
      <c r="C3" s="9"/>
    </row>
    <row r="4" s="1" customFormat="1" ht="15.75" spans="1:3">
      <c r="A4" s="5" t="s">
        <v>54</v>
      </c>
      <c r="B4" s="10" t="s">
        <v>55</v>
      </c>
      <c r="C4" s="11"/>
    </row>
    <row r="5" s="1" customFormat="1" ht="108" customHeight="1" spans="1:3">
      <c r="A5" s="5" t="s">
        <v>56</v>
      </c>
      <c r="B5" s="12" t="s">
        <v>57</v>
      </c>
      <c r="C5" s="13" t="s">
        <v>58</v>
      </c>
    </row>
    <row r="6" s="1" customFormat="1" ht="14.25" spans="1:3">
      <c r="A6" s="5" t="s">
        <v>59</v>
      </c>
      <c r="B6" s="14" t="s">
        <v>60</v>
      </c>
      <c r="C6" s="15" t="s">
        <v>34</v>
      </c>
    </row>
    <row r="7" s="1" customFormat="1" ht="123" customHeight="1" spans="1:3">
      <c r="A7" s="5" t="s">
        <v>61</v>
      </c>
      <c r="B7" s="5"/>
      <c r="C7" s="15"/>
    </row>
    <row r="8" s="1" customFormat="1" ht="14.25" spans="1:3">
      <c r="A8" s="5" t="s">
        <v>62</v>
      </c>
      <c r="B8" s="5" t="s">
        <v>37</v>
      </c>
      <c r="C8" s="7" t="s">
        <v>63</v>
      </c>
    </row>
    <row r="9" s="1" customFormat="1" ht="14.25" spans="1:3">
      <c r="A9" s="5" t="s">
        <v>64</v>
      </c>
      <c r="B9" s="5" t="s">
        <v>65</v>
      </c>
      <c r="C9" s="9" t="s">
        <v>66</v>
      </c>
    </row>
    <row r="10" s="1" customFormat="1" ht="14.25" spans="1:3">
      <c r="A10" s="5" t="s">
        <v>67</v>
      </c>
      <c r="B10" s="5" t="s">
        <v>68</v>
      </c>
      <c r="C10" s="9"/>
    </row>
    <row r="11" s="1" customFormat="1" ht="14.25" spans="1:3">
      <c r="A11" s="5" t="s">
        <v>69</v>
      </c>
      <c r="B11" s="5"/>
      <c r="C11" s="11"/>
    </row>
    <row r="12" ht="14.25"/>
    <row r="13" s="1" customFormat="1" ht="56" customHeight="1" spans="1:3">
      <c r="A13" s="2"/>
      <c r="B13" s="3"/>
      <c r="C13" s="4"/>
    </row>
    <row r="14" s="1" customFormat="1" ht="40" customHeight="1" spans="1:3">
      <c r="A14" s="5" t="s">
        <v>52</v>
      </c>
      <c r="B14" s="6"/>
      <c r="C14" s="7"/>
    </row>
    <row r="15" s="1" customFormat="1" ht="40" customHeight="1" spans="1:3">
      <c r="A15" s="5" t="s">
        <v>53</v>
      </c>
      <c r="B15" s="8" t="s">
        <v>29</v>
      </c>
      <c r="C15" s="9"/>
    </row>
    <row r="16" s="1" customFormat="1" ht="15.75" spans="1:3">
      <c r="A16" s="5" t="s">
        <v>54</v>
      </c>
      <c r="B16" s="10" t="s">
        <v>70</v>
      </c>
      <c r="C16" s="11"/>
    </row>
    <row r="17" s="1" customFormat="1" ht="108" customHeight="1" spans="1:3">
      <c r="A17" s="5" t="s">
        <v>56</v>
      </c>
      <c r="B17" s="12" t="s">
        <v>71</v>
      </c>
      <c r="C17" s="13" t="s">
        <v>58</v>
      </c>
    </row>
    <row r="18" s="1" customFormat="1" ht="14.25" spans="1:3">
      <c r="A18" s="5" t="s">
        <v>59</v>
      </c>
      <c r="B18" s="14" t="s">
        <v>60</v>
      </c>
      <c r="C18" s="15" t="s">
        <v>46</v>
      </c>
    </row>
    <row r="19" s="1" customFormat="1" ht="123" customHeight="1" spans="1:3">
      <c r="A19" s="5" t="s">
        <v>61</v>
      </c>
      <c r="B19" s="5"/>
      <c r="C19" s="15"/>
    </row>
    <row r="20" s="1" customFormat="1" ht="14.25" spans="1:3">
      <c r="A20" s="5" t="s">
        <v>62</v>
      </c>
      <c r="B20" s="5" t="s">
        <v>37</v>
      </c>
      <c r="C20" s="7" t="s">
        <v>63</v>
      </c>
    </row>
    <row r="21" s="1" customFormat="1" ht="14.25" spans="1:3">
      <c r="A21" s="5" t="s">
        <v>64</v>
      </c>
      <c r="B21" s="5" t="s">
        <v>72</v>
      </c>
      <c r="C21" s="9" t="s">
        <v>66</v>
      </c>
    </row>
    <row r="22" s="1" customFormat="1" ht="14.25" spans="1:3">
      <c r="A22" s="5" t="s">
        <v>67</v>
      </c>
      <c r="B22" s="5" t="s">
        <v>73</v>
      </c>
      <c r="C22" s="9"/>
    </row>
    <row r="23" s="1" customFormat="1" ht="14.25" spans="1:3">
      <c r="A23" s="5" t="s">
        <v>69</v>
      </c>
      <c r="B23" s="5"/>
      <c r="C23" s="11"/>
    </row>
    <row r="25" spans="1:1">
      <c r="A25" s="68" t="s">
        <v>74</v>
      </c>
    </row>
    <row r="26" spans="1:1">
      <c r="A26" s="68" t="s">
        <v>75</v>
      </c>
    </row>
    <row r="27" spans="1:1">
      <c r="A27" s="68" t="s">
        <v>76</v>
      </c>
    </row>
    <row r="28" spans="1:1">
      <c r="A28" s="68" t="s">
        <v>77</v>
      </c>
    </row>
    <row r="29" spans="1:1">
      <c r="A29" s="68" t="s">
        <v>78</v>
      </c>
    </row>
    <row r="30" spans="1:1">
      <c r="A30" s="68" t="s">
        <v>74</v>
      </c>
    </row>
    <row r="31" spans="1:1">
      <c r="A31" s="68" t="s">
        <v>75</v>
      </c>
    </row>
    <row r="32" spans="1:1">
      <c r="A32" s="68" t="s">
        <v>76</v>
      </c>
    </row>
    <row r="33" spans="1:1">
      <c r="A33" s="68" t="s">
        <v>77</v>
      </c>
    </row>
    <row r="34" spans="1:1">
      <c r="A34" s="68" t="s">
        <v>78</v>
      </c>
    </row>
    <row r="36" spans="1:1">
      <c r="A36" s="68" t="s">
        <v>79</v>
      </c>
    </row>
    <row r="37" spans="1:1">
      <c r="A37" s="68" t="s">
        <v>80</v>
      </c>
    </row>
    <row r="38" spans="1:1">
      <c r="A38" s="68" t="s">
        <v>81</v>
      </c>
    </row>
    <row r="39" spans="1:1">
      <c r="A39" s="68" t="s">
        <v>82</v>
      </c>
    </row>
    <row r="40" spans="1:1">
      <c r="A40" s="68" t="s">
        <v>83</v>
      </c>
    </row>
    <row r="41" spans="1:1">
      <c r="A41" s="68" t="s">
        <v>79</v>
      </c>
    </row>
    <row r="42" spans="1:1">
      <c r="A42" s="68" t="s">
        <v>80</v>
      </c>
    </row>
    <row r="43" spans="1:1">
      <c r="A43" s="68" t="s">
        <v>81</v>
      </c>
    </row>
    <row r="44" spans="1:1">
      <c r="A44" s="68" t="s">
        <v>82</v>
      </c>
    </row>
    <row r="45" spans="1:1">
      <c r="A45" s="68" t="s">
        <v>83</v>
      </c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2025-08-09T04:02:21Z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DF4DE9DB09134EDABFB9385CFEB83053_12</vt:lpwstr>
  </property>
</Properties>
</file>