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<sst xmlns="http://schemas.openxmlformats.org/spreadsheetml/2006/main" count="42" uniqueCount="41">
  <si>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</si>
  <si>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</si>
  <si>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</si>
  <si>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</si>
  <si>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邮政快递：8410222947912，顺丰：SF1549228605294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</si>
  <si>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</si>
  <si>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</si>
  <si>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</si>
  <si>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</si>
  <si>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</si>
  <si>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</si>
  <si>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</si>
  <si>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</si>
  <si>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</si>
  <si>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</si>
  <si>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</si>
  <si>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</si>
  <si>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</si>
  <si>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</si>
  <si>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</si>
  <si>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</si>
  <si>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</si>
  <si>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</si>
  <si>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</si>
  <si>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</si>
  <si>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</si>
  <si>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</si>
  <si>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</si>
  <si>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</si>
  <si>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QWZARA03001</t>
  </si>
  <si>
    <t>RC-102326，PO0RD294856，MRZCSRP001-红色棉绳-33CM，1026</t>
  </si>
  <si>
    <t>57729-D，5697/732 戒指 款，513
57752-D，5697/733 手链 款，513</t>
  </si>
  <si>
    <t>14*36*9</t>
  </si>
  <si>
    <t>SOZARA04475</t>
  </si>
  <si>
    <t>MRZCALL061-黑色罗纹吊绳-33CM，3011</t>
  </si>
  <si>
    <t>59896-D，4548-263 款</t>
  </si>
  <si>
    <t>21*37*15</t>
  </si>
  <si>
    <t>SF1549228605294</t>
  </si>
  <si>
    <t>LTBSK147</t>
  </si>
  <si>
    <t>S25080339，P25080958，59896-D，4548-263 款，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</si>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</sst>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view="pageBreakPreview" zoomScale="115" zoomScaleNormal="100" workbookViewId="0">
      <selection activeCell="G15" sqref="G15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40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43" t="s">
        <v>28</v>
      </c>
    </row>
    <row r="9" s="4" customFormat="1" ht="55" customHeight="1" spans="1:12">
      <c r="A9" s="29" t="s">
        <v>29</v>
      </c>
      <c r="B9" s="29" t="s">
        <v>30</v>
      </c>
      <c r="C9" s="30" t="s">
        <v>31</v>
      </c>
      <c r="D9" s="31">
        <f>513*2</f>
        <v>1026</v>
      </c>
      <c r="E9" s="32">
        <f>+D9*0.05</f>
        <v>51.3</v>
      </c>
      <c r="F9" s="32">
        <f>+D9+E9</f>
        <v>1077.3</v>
      </c>
      <c r="G9" s="33">
        <v>1</v>
      </c>
      <c r="H9" s="33">
        <v>0.38</v>
      </c>
      <c r="I9" s="33">
        <v>0.51</v>
      </c>
      <c r="J9" s="33" t="s">
        <v>32</v>
      </c>
      <c r="K9" s="33">
        <v>0.005</v>
      </c>
      <c r="L9" s="33">
        <f>+I9*G9</f>
        <v>0.51</v>
      </c>
    </row>
    <row r="10" s="4" customFormat="1" ht="55" customHeight="1" spans="1:13">
      <c r="A10" s="29" t="s">
        <v>33</v>
      </c>
      <c r="B10" s="29" t="s">
        <v>34</v>
      </c>
      <c r="C10" s="30" t="s">
        <v>35</v>
      </c>
      <c r="D10" s="31">
        <v>3011</v>
      </c>
      <c r="E10" s="32">
        <f>+D10*0.05</f>
        <v>150.55</v>
      </c>
      <c r="F10" s="32">
        <f>+D10+E10</f>
        <v>3161.55</v>
      </c>
      <c r="G10" s="34">
        <v>1</v>
      </c>
      <c r="H10" s="34">
        <v>2.4</v>
      </c>
      <c r="I10" s="34">
        <v>2.7</v>
      </c>
      <c r="J10" s="34" t="s">
        <v>36</v>
      </c>
      <c r="K10" s="34">
        <v>0.012</v>
      </c>
      <c r="L10" s="34">
        <f>+I10*G10</f>
        <v>2.7</v>
      </c>
      <c r="M10" s="4" t="s">
        <v>37</v>
      </c>
    </row>
    <row r="11" s="4" customFormat="1" ht="55" customHeight="1" spans="1:12">
      <c r="A11" s="29" t="s">
        <v>38</v>
      </c>
      <c r="B11" s="29" t="s">
        <v>34</v>
      </c>
      <c r="C11" s="30" t="s">
        <v>39</v>
      </c>
      <c r="D11" s="31">
        <v>3610</v>
      </c>
      <c r="E11" s="32">
        <f>+D11*0.05</f>
        <v>180.5</v>
      </c>
      <c r="F11" s="32">
        <f>+D11+E11</f>
        <v>3790.5</v>
      </c>
      <c r="G11" s="35"/>
      <c r="H11" s="35"/>
      <c r="I11" s="35"/>
      <c r="J11" s="35"/>
      <c r="K11" s="35"/>
      <c r="L11" s="35"/>
    </row>
    <row r="12" s="4" customFormat="1" ht="60" customHeight="1" spans="1:12">
      <c r="A12" s="30"/>
      <c r="B12" s="30"/>
      <c r="C12" s="36"/>
      <c r="D12" s="37"/>
      <c r="E12" s="32"/>
      <c r="F12" s="32"/>
      <c r="G12" s="38"/>
      <c r="H12" s="38"/>
      <c r="I12" s="44"/>
      <c r="J12" s="44"/>
      <c r="K12" s="44"/>
      <c r="L12" s="44"/>
    </row>
    <row r="13" ht="47" customHeight="1" spans="1:12">
      <c r="A13" s="39" t="s">
        <v>40</v>
      </c>
      <c r="B13" s="40"/>
      <c r="C13" s="40"/>
      <c r="D13" s="41">
        <f>SUM(D9:D12)</f>
        <v>7647</v>
      </c>
      <c r="E13" s="41">
        <f>SUM(E9:E12)</f>
        <v>382.35</v>
      </c>
      <c r="F13" s="41">
        <f>SUM(F9:F12)</f>
        <v>8029.35</v>
      </c>
      <c r="G13" s="41">
        <f>SUM(G9:G12)</f>
        <v>2</v>
      </c>
      <c r="H13" s="41"/>
      <c r="I13" s="41"/>
      <c r="J13" s="41"/>
      <c r="K13" s="41"/>
      <c r="L13" s="44">
        <f>+L9+L10</f>
        <v>3.21</v>
      </c>
    </row>
  </sheetData>
  <autoFilter xmlns:etc="http://www.wps.cn/officeDocument/2017/etCustomData" ref="A7:K15" etc:filterBottomFollowUsedRange="0">
    <extLst/>
  </autoFilter>
  <mergeCells count="14">
    <mergeCell ref="A1:K1"/>
    <mergeCell ref="A2:K2"/>
    <mergeCell ref="A3:C3"/>
    <mergeCell ref="D3:K3"/>
    <mergeCell ref="D4:K4"/>
    <mergeCell ref="D5:K5"/>
    <mergeCell ref="G10:G11"/>
    <mergeCell ref="H10:H11"/>
    <mergeCell ref="I10:I11"/>
    <mergeCell ref="J10:J11"/>
    <mergeCell ref="K10:K11"/>
    <mergeCell ref="L10:L11"/>
    <mergeCell ref="M10:M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2025-08-11T09:35:58Z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