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<sst xmlns="http://schemas.openxmlformats.org/spreadsheetml/2006/main" count="51" uniqueCount="50">
  <si>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</si>
  <si>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</si>
  <si>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</si>
  <si>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8411115821012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</si>
  <si>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</si>
  <si>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</si>
  <si>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</si>
  <si>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</si>
  <si>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</si>
  <si>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</si>
  <si>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</si>
  <si>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</si>
  <si>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</si>
  <si>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</si>
  <si>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</si>
  <si>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</si>
  <si>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</si>
  <si>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</si>
  <si>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</si>
  <si>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</si>
  <si>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</si>
  <si>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</si>
  <si>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</si>
  <si>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</si>
  <si>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</si>
  <si>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</si>
  <si>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</si>
  <si>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P25081233</t>
  </si>
  <si>
    <t>JJW-ST-003 吊粒</t>
  </si>
  <si>
    <t>S25080527</t>
  </si>
  <si>
    <t>P25081233，170565 款，3670
P25081233，152234 款，240
P25081233，152228 款，200
P25081233，170564 款，1400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</si>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</sst>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Arial"/>
      <charset val="0"/>
    </font>
    <font>
      <sz val="10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wrapText="1" shrinkToFit="1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20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4" sqref="E4:L4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45883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1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4" t="s">
        <v>31</v>
      </c>
      <c r="F9" s="48">
        <f>3670+240+200+1400</f>
        <v>5510</v>
      </c>
      <c r="G9" s="49">
        <f>+F9*0.02</f>
        <v>110.2</v>
      </c>
      <c r="H9" s="49">
        <f>+F9+G9</f>
        <v>5620.2</v>
      </c>
      <c r="I9" s="67">
        <v>1</v>
      </c>
      <c r="J9" s="67">
        <v>1.77</v>
      </c>
      <c r="K9" s="68">
        <v>1.92</v>
      </c>
      <c r="L9" s="68" t="s">
        <v>32</v>
      </c>
    </row>
    <row r="10" ht="42" customHeight="1" spans="1:12">
      <c r="A10" s="50"/>
      <c r="B10" s="50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5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5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55"/>
      <c r="C13" s="51"/>
      <c r="D13" s="52"/>
      <c r="E13" s="52"/>
      <c r="F13" s="53"/>
      <c r="G13" s="56"/>
      <c r="H13" s="56"/>
      <c r="I13" s="56"/>
      <c r="J13" s="56"/>
      <c r="K13" s="56"/>
      <c r="L13" s="54"/>
    </row>
    <row r="14" ht="24" customHeight="1" spans="1:12">
      <c r="A14" s="52"/>
      <c r="B14" s="55"/>
      <c r="C14" s="51"/>
      <c r="D14" s="52"/>
      <c r="E14" s="52"/>
      <c r="F14" s="53"/>
      <c r="G14" s="56"/>
      <c r="H14" s="56"/>
      <c r="I14" s="56"/>
      <c r="J14" s="56"/>
      <c r="K14" s="56"/>
      <c r="L14" s="54"/>
    </row>
    <row r="15" ht="24" customHeight="1" spans="1:12">
      <c r="A15" s="53"/>
      <c r="B15" s="55"/>
      <c r="C15" s="51"/>
      <c r="D15" s="52"/>
      <c r="E15" s="52"/>
      <c r="F15" s="53"/>
      <c r="G15" s="56"/>
      <c r="H15" s="56"/>
      <c r="I15" s="56"/>
      <c r="J15" s="56"/>
      <c r="K15" s="56"/>
      <c r="L15" s="54"/>
    </row>
    <row r="16" ht="24" customHeight="1" spans="1:12">
      <c r="A16" s="53"/>
      <c r="B16" s="55"/>
      <c r="C16" s="51"/>
      <c r="D16" s="52"/>
      <c r="E16" s="52"/>
      <c r="F16" s="53"/>
      <c r="G16" s="56"/>
      <c r="H16" s="56"/>
      <c r="I16" s="56"/>
      <c r="J16" s="56"/>
      <c r="K16" s="56"/>
      <c r="L16" s="54"/>
    </row>
    <row r="17" ht="24" customHeight="1" spans="1:12">
      <c r="A17" s="53"/>
      <c r="B17" s="57"/>
      <c r="C17" s="51"/>
      <c r="D17" s="52"/>
      <c r="E17" s="52"/>
      <c r="F17" s="53"/>
      <c r="G17" s="56"/>
      <c r="H17" s="56"/>
      <c r="I17" s="56"/>
      <c r="J17" s="56"/>
      <c r="K17" s="56"/>
      <c r="L17" s="54"/>
    </row>
    <row r="18" ht="15" spans="1:12">
      <c r="A18" s="54" t="s">
        <v>33</v>
      </c>
      <c r="B18" s="54"/>
      <c r="C18" s="58"/>
      <c r="D18" s="56"/>
      <c r="E18" s="56"/>
      <c r="F18" s="59">
        <f>SUM(F9:F17)</f>
        <v>5510</v>
      </c>
      <c r="G18" s="59">
        <f>SUM(G9:G17)</f>
        <v>110.2</v>
      </c>
      <c r="H18" s="59">
        <f>SUM(H9:H17)</f>
        <v>5620.2</v>
      </c>
      <c r="I18" s="69"/>
      <c r="J18" s="69">
        <f>SUM(J9:J17)</f>
        <v>1.77</v>
      </c>
      <c r="K18" s="69">
        <f>SUM(K9:K17)</f>
        <v>1.92</v>
      </c>
      <c r="L18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P25081233，170565 款，3670
P25081233，152234 款，240
P25081233，152228 款，200
P25081233，170564 款，1400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5620.2</v>
      </c>
      <c r="C7" s="14"/>
    </row>
    <row r="8" s="1" customFormat="1" ht="41" customHeight="1" spans="1:3">
      <c r="A8" s="5" t="s">
        <v>44</v>
      </c>
      <c r="B8" s="12" t="str">
        <f>+箱单!L18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1.92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1.77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2025-08-15T03:13:02Z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