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3" i="2" s="1"/>
  <c r="G12" i="2"/>
  <c r="H12" i="2" s="1"/>
  <c r="G11" i="2"/>
  <c r="H11" i="2" s="1"/>
  <c r="G10" i="2"/>
  <c r="H10" i="2" s="1"/>
  <c r="G9" i="2"/>
  <c r="H9" i="2" s="1"/>
  <c r="G8" i="2"/>
  <c r="H8" i="2" s="1"/>
  <c r="H13" i="2" l="1"/>
</calcChain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<sst xmlns="http://schemas.openxmlformats.org/spreadsheetml/2006/main" count="39" uniqueCount="39">
  <si>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</si>
  <si>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</si>
  <si>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</si>
  <si>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</si>
  <si>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</si>
  <si>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</si>
  <si>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</si>
  <si>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</si>
  <si>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</si>
  <si>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</si>
  <si>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</si>
  <si>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</si>
  <si>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</si>
  <si>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</si>
  <si>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</si>
  <si>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</si>
  <si>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</si>
  <si>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</si>
  <si>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</si>
  <si>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</si>
  <si>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</si>
  <si>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</si>
  <si>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</si>
  <si>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</si>
  <si>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</si>
  <si>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</si>
  <si>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</si>
  <si>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</si>
  <si>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L</t>
  </si>
  <si>
    <t>XL</t>
  </si>
  <si>
    <t>2XL</t>
  </si>
  <si>
    <t>3XL</t>
  </si>
  <si>
    <t>合计</t>
  </si>
  <si>
    <t>QR标
TCT4525 
Classic Curved Hem Crew Tall</t>
    <phoneticPr fontId="16" type="noConversion"/>
  </si>
  <si>
    <t>PO1360</t>
    <phoneticPr fontId="16" type="noConversion"/>
  </si>
  <si>
    <t>活力工厂</t>
    <phoneticPr fontId="16" type="noConversion"/>
  </si>
  <si>
    <t>2025/8/</t>
    <phoneticPr fontId="16" type="noConversion"/>
  </si>
  <si>
    <t>TCT4525BLACK</t>
    <phoneticPr fontId="16" type="noConversion"/>
  </si>
  <si>
    <t xml:space="preserve">M 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</si>
</sst>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22" sqref="E22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36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35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34</v>
      </c>
      <c r="B8" s="44" t="s">
        <v>33</v>
      </c>
      <c r="C8" s="47" t="s">
        <v>37</v>
      </c>
      <c r="D8" s="50"/>
      <c r="E8" s="13" t="s">
        <v>38</v>
      </c>
      <c r="F8" s="22">
        <v>40</v>
      </c>
      <c r="G8" s="22">
        <f t="shared" ref="G8:G12" si="0">F8*0.02</f>
        <v>0.8</v>
      </c>
      <c r="H8" s="22">
        <f t="shared" ref="H8:H13" si="1">SUM(F8:G8)</f>
        <v>40.799999999999997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28</v>
      </c>
      <c r="F9" s="22">
        <v>510</v>
      </c>
      <c r="G9" s="22">
        <f t="shared" si="0"/>
        <v>10.200000000000001</v>
      </c>
      <c r="H9" s="22">
        <f t="shared" si="1"/>
        <v>520.20000000000005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29</v>
      </c>
      <c r="F10" s="22">
        <v>690</v>
      </c>
      <c r="G10" s="22">
        <f t="shared" si="0"/>
        <v>13.8</v>
      </c>
      <c r="H10" s="22">
        <f t="shared" si="1"/>
        <v>703.8</v>
      </c>
      <c r="I10" s="54"/>
      <c r="J10" s="51"/>
      <c r="K10" s="51"/>
      <c r="L10" s="48"/>
    </row>
    <row r="11" spans="1:12">
      <c r="A11" s="42"/>
      <c r="B11" s="45"/>
      <c r="C11" s="48"/>
      <c r="D11" s="51"/>
      <c r="E11" s="13" t="s">
        <v>30</v>
      </c>
      <c r="F11" s="22">
        <v>330</v>
      </c>
      <c r="G11" s="22">
        <f t="shared" si="0"/>
        <v>6.6000000000000005</v>
      </c>
      <c r="H11" s="22">
        <f t="shared" si="1"/>
        <v>336.6</v>
      </c>
      <c r="I11" s="54"/>
      <c r="J11" s="51"/>
      <c r="K11" s="51"/>
      <c r="L11" s="48"/>
    </row>
    <row r="12" spans="1:12">
      <c r="A12" s="43"/>
      <c r="B12" s="46"/>
      <c r="C12" s="49"/>
      <c r="D12" s="52"/>
      <c r="E12" s="13" t="s">
        <v>31</v>
      </c>
      <c r="F12" s="22">
        <v>100</v>
      </c>
      <c r="G12" s="22">
        <f t="shared" si="0"/>
        <v>2</v>
      </c>
      <c r="H12" s="22">
        <f t="shared" si="1"/>
        <v>102</v>
      </c>
      <c r="I12" s="54"/>
      <c r="J12" s="51"/>
      <c r="K12" s="51"/>
      <c r="L12" s="48"/>
    </row>
    <row r="13" spans="1:12">
      <c r="A13" s="25" t="s">
        <v>32</v>
      </c>
      <c r="B13" s="26"/>
      <c r="C13" s="23"/>
      <c r="D13" s="24"/>
      <c r="E13" s="26"/>
      <c r="F13" s="23">
        <f>SUM(F8:F12)</f>
        <v>1670</v>
      </c>
      <c r="G13" s="22">
        <f>(F13*0.05)</f>
        <v>83.5</v>
      </c>
      <c r="H13" s="22">
        <f t="shared" si="1"/>
        <v>1753.5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