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H14" i="2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<sst xmlns="http://schemas.openxmlformats.org/spreadsheetml/2006/main" count="40" uniqueCount="40">
  <si>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</si>
  <si>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</si>
  <si>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</si>
  <si>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</si>
  <si>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</si>
  <si>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</si>
  <si>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</si>
  <si>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</si>
  <si>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</si>
  <si>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</si>
  <si>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</si>
  <si>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</si>
  <si>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</si>
  <si>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</si>
  <si>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</si>
  <si>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</si>
  <si>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</si>
  <si>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</si>
  <si>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</si>
  <si>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</si>
  <si>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</si>
  <si>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</si>
  <si>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</si>
  <si>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</si>
  <si>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</si>
  <si>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</si>
  <si>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</si>
  <si>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</si>
  <si>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</si>
  <si>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</si>
  <si>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</si>
  <si>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</si>
  <si>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</si>
  <si>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</si>
  <si>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</si>
  <si>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QR标
TCT4525 
Classic Curved Hem Crew Tall</t>
    <phoneticPr fontId="16" type="noConversion"/>
  </si>
  <si>
    <t>PO1360</t>
    <phoneticPr fontId="16" type="noConversion"/>
  </si>
  <si>
    <t>活力工厂</t>
    <phoneticPr fontId="16" type="noConversion"/>
  </si>
  <si>
    <t>TCT4525HGRY</t>
    <phoneticPr fontId="16" type="noConversion"/>
  </si>
  <si>
    <t>2025/8/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</si>
</sst>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O7" sqref="O7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39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37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36</v>
      </c>
      <c r="B8" s="44" t="s">
        <v>35</v>
      </c>
      <c r="C8" s="47" t="s">
        <v>38</v>
      </c>
      <c r="D8" s="50"/>
      <c r="E8" s="13" t="s">
        <v>28</v>
      </c>
      <c r="F8" s="22">
        <v>40</v>
      </c>
      <c r="G8" s="22">
        <f t="shared" ref="G8:G13" si="0">F8*0.02</f>
        <v>0.8</v>
      </c>
      <c r="H8" s="22">
        <f t="shared" ref="H8:H14" si="1">SUM(F8:G8)</f>
        <v>40.799999999999997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29</v>
      </c>
      <c r="F9" s="22">
        <v>40</v>
      </c>
      <c r="G9" s="22">
        <f t="shared" si="0"/>
        <v>0.8</v>
      </c>
      <c r="H9" s="22">
        <f t="shared" si="1"/>
        <v>40.799999999999997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30</v>
      </c>
      <c r="F10" s="22">
        <v>250</v>
      </c>
      <c r="G10" s="22">
        <f t="shared" si="0"/>
        <v>5</v>
      </c>
      <c r="H10" s="22">
        <f t="shared" si="1"/>
        <v>255</v>
      </c>
      <c r="I10" s="54"/>
      <c r="J10" s="51"/>
      <c r="K10" s="51"/>
      <c r="L10" s="48"/>
    </row>
    <row r="11" spans="1:12">
      <c r="A11" s="42"/>
      <c r="B11" s="45"/>
      <c r="C11" s="48"/>
      <c r="D11" s="51"/>
      <c r="E11" s="13" t="s">
        <v>31</v>
      </c>
      <c r="F11" s="22">
        <v>210</v>
      </c>
      <c r="G11" s="22">
        <f t="shared" si="0"/>
        <v>4.2</v>
      </c>
      <c r="H11" s="22">
        <f t="shared" si="1"/>
        <v>214.2</v>
      </c>
      <c r="I11" s="54"/>
      <c r="J11" s="51"/>
      <c r="K11" s="51"/>
      <c r="L11" s="48"/>
    </row>
    <row r="12" spans="1:12">
      <c r="A12" s="42"/>
      <c r="B12" s="45"/>
      <c r="C12" s="48"/>
      <c r="D12" s="51"/>
      <c r="E12" s="13" t="s">
        <v>32</v>
      </c>
      <c r="F12" s="22">
        <v>90</v>
      </c>
      <c r="G12" s="22">
        <f t="shared" si="0"/>
        <v>1.8</v>
      </c>
      <c r="H12" s="22">
        <f t="shared" si="1"/>
        <v>91.8</v>
      </c>
      <c r="I12" s="54"/>
      <c r="J12" s="51"/>
      <c r="K12" s="51"/>
      <c r="L12" s="48"/>
    </row>
    <row r="13" spans="1:12">
      <c r="A13" s="43"/>
      <c r="B13" s="46"/>
      <c r="C13" s="49"/>
      <c r="D13" s="52"/>
      <c r="E13" s="13" t="s">
        <v>33</v>
      </c>
      <c r="F13" s="22">
        <v>70</v>
      </c>
      <c r="G13" s="22">
        <f t="shared" si="0"/>
        <v>1.4000000000000001</v>
      </c>
      <c r="H13" s="22">
        <f t="shared" si="1"/>
        <v>71.400000000000006</v>
      </c>
      <c r="I13" s="54"/>
      <c r="J13" s="51"/>
      <c r="K13" s="51"/>
      <c r="L13" s="48"/>
    </row>
    <row r="14" spans="1:12">
      <c r="A14" s="25" t="s">
        <v>34</v>
      </c>
      <c r="B14" s="26"/>
      <c r="C14" s="23"/>
      <c r="D14" s="24"/>
      <c r="E14" s="26"/>
      <c r="F14" s="23">
        <f>SUM(F8:F13)</f>
        <v>700</v>
      </c>
      <c r="G14" s="22">
        <f>(F14*0.05)</f>
        <v>35</v>
      </c>
      <c r="H14" s="22">
        <f t="shared" si="1"/>
        <v>735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