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<sst xmlns="http://schemas.openxmlformats.org/spreadsheetml/2006/main" count="175" uniqueCount="70">
  <si>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</si>
  <si>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</si>
  <si>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</si>
  <si>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liz 18362233869 上海上海市闵行区兴梅路485号中环科技园12楼1213室 中通73568931270633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</si>
  <si>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</si>
  <si>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</si>
  <si>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</si>
  <si>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</si>
  <si>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</si>
  <si>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</si>
  <si>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</si>
  <si>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</si>
  <si>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</si>
  <si>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</si>
  <si>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</si>
  <si>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</si>
  <si>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</si>
  <si>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</si>
  <si>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</si>
  <si>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</si>
  <si>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</si>
  <si>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</si>
  <si>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</si>
  <si>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</si>
  <si>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P25080732</t>
  </si>
  <si>
    <t xml:space="preserve">21 AULTH09845                                     </t>
  </si>
  <si>
    <t xml:space="preserve">S25080271 </t>
  </si>
  <si>
    <t xml:space="preserve">F8451AX                                                                                             </t>
  </si>
  <si>
    <t>36*35*21</t>
  </si>
  <si>
    <t xml:space="preserve">F8460AX                                                                                             </t>
  </si>
  <si>
    <t xml:space="preserve">F8490AX                                                                                             </t>
  </si>
  <si>
    <t xml:space="preserve">F8470AX                                                                                             </t>
  </si>
  <si>
    <t>31*23*15</t>
  </si>
  <si>
    <t>总计</t>
  </si>
  <si>
    <t>颜色</t>
  </si>
  <si>
    <t>尺码</t>
  </si>
  <si>
    <t>生产数</t>
  </si>
  <si>
    <t>尺码段</t>
  </si>
  <si>
    <t>PO号</t>
  </si>
  <si>
    <t>款号</t>
  </si>
  <si>
    <t>BK27 - BLACK</t>
  </si>
  <si>
    <t>S</t>
  </si>
  <si>
    <t>全码</t>
  </si>
  <si>
    <t>无价格</t>
  </si>
  <si>
    <t>1667193</t>
  </si>
  <si>
    <t>F8451AX</t>
  </si>
  <si>
    <t>BG74 - BEIGE</t>
  </si>
  <si>
    <t>有价格</t>
  </si>
  <si>
    <t>1671543,1671565,1671566</t>
  </si>
  <si>
    <t>F8470AX</t>
  </si>
  <si>
    <t>M</t>
  </si>
  <si>
    <t>L</t>
  </si>
  <si>
    <t>XL</t>
  </si>
  <si>
    <t>XXL</t>
  </si>
  <si>
    <t>1667189,1667190,1667191,1667192</t>
  </si>
  <si>
    <t>3XL</t>
  </si>
  <si>
    <t>无3XL</t>
  </si>
  <si>
    <t>1671550,1671551,1671553,1671554,1671555,1671556,1671557,1671559,1671560,1671561,1671562,1671563,1671564</t>
  </si>
  <si>
    <t>BN151 - LT.BROWN</t>
  </si>
  <si>
    <t>1671543,1671550</t>
  </si>
  <si>
    <t>1667272</t>
  </si>
  <si>
    <t>F8460AX</t>
  </si>
  <si>
    <t>1671551,1671553,1671562,1671564</t>
  </si>
  <si>
    <t>1667271</t>
  </si>
  <si>
    <t>第二箱</t>
  </si>
  <si>
    <t>1667262,1667263,1667264,1667265,1667269,1667274,1667276,1667278,1667279,1667280</t>
  </si>
  <si>
    <t>1667085</t>
  </si>
  <si>
    <t>F8490AX</t>
  </si>
  <si>
    <t>1667061,1667062,1667063,1667066,1667067,1667069,1667070,1667071,1667086,1667087,1667088,1667089</t>
  </si>
  <si>
    <t>第一箱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</si>
</sst>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177" fontId="0" fillId="0" borderId="0" xfId="0" applyNumberFormat="1" applyFill="1" applyAlignment="1">
      <alignment vertical="center"/>
    </xf>
    <xf numFmtId="0" fontId="13" fillId="0" borderId="1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"/>
  <sheetViews>
    <sheetView tabSelected="1" workbookViewId="0">
      <selection activeCell="H8" sqref="H8:H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45890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8" t="s">
        <v>10</v>
      </c>
      <c r="J6" s="4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9" t="s">
        <v>21</v>
      </c>
      <c r="J7" s="49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9" t="s">
        <v>27</v>
      </c>
      <c r="E8" s="30">
        <v>5536</v>
      </c>
      <c r="F8" s="30"/>
      <c r="G8" s="30">
        <v>5712</v>
      </c>
      <c r="H8" s="31">
        <v>1</v>
      </c>
      <c r="I8" s="30"/>
      <c r="J8" s="30">
        <v>13.2</v>
      </c>
      <c r="K8" s="30" t="s">
        <v>28</v>
      </c>
    </row>
    <row r="9" ht="15" spans="1:11">
      <c r="A9" s="32"/>
      <c r="B9" s="33"/>
      <c r="C9" s="33"/>
      <c r="D9" s="29" t="s">
        <v>29</v>
      </c>
      <c r="E9" s="30">
        <v>3366</v>
      </c>
      <c r="F9" s="30"/>
      <c r="G9" s="30">
        <v>3484</v>
      </c>
      <c r="H9" s="31"/>
      <c r="I9" s="30"/>
      <c r="J9" s="30"/>
      <c r="K9" s="30"/>
    </row>
    <row r="10" ht="15" spans="1:11">
      <c r="A10" s="32"/>
      <c r="B10" s="33"/>
      <c r="C10" s="33"/>
      <c r="D10" s="29" t="s">
        <v>30</v>
      </c>
      <c r="E10" s="30">
        <v>3135</v>
      </c>
      <c r="F10" s="30"/>
      <c r="G10" s="30">
        <v>3239</v>
      </c>
      <c r="H10" s="31"/>
      <c r="I10" s="30"/>
      <c r="J10" s="30"/>
      <c r="K10" s="30"/>
    </row>
    <row r="11" ht="15" spans="1:11">
      <c r="A11" s="34"/>
      <c r="B11" s="35"/>
      <c r="C11" s="35"/>
      <c r="D11" s="29" t="s">
        <v>31</v>
      </c>
      <c r="E11" s="30">
        <v>5859</v>
      </c>
      <c r="F11" s="30"/>
      <c r="G11" s="30">
        <v>6057</v>
      </c>
      <c r="H11" s="31">
        <v>2</v>
      </c>
      <c r="I11" s="30"/>
      <c r="J11" s="30">
        <v>6.5</v>
      </c>
      <c r="K11" s="30" t="s">
        <v>32</v>
      </c>
    </row>
    <row r="12" spans="1:11">
      <c r="A12" s="30" t="s">
        <v>33</v>
      </c>
      <c r="B12" s="30"/>
      <c r="C12" s="30"/>
      <c r="D12" s="30"/>
      <c r="E12" s="30">
        <f>SUM(E8:E11)</f>
        <v>17896</v>
      </c>
      <c r="F12" s="30"/>
      <c r="G12" s="30">
        <f>SUM(G8:G11)</f>
        <v>18492</v>
      </c>
      <c r="H12" s="31">
        <v>2</v>
      </c>
      <c r="I12" s="30"/>
      <c r="J12" s="30">
        <f>SUM(J8:J11)</f>
        <v>19.7</v>
      </c>
      <c r="K12" s="30"/>
    </row>
    <row r="13" spans="1:11">
      <c r="A13" s="36"/>
      <c r="B13" s="36"/>
      <c r="C13" s="36"/>
      <c r="D13" s="36"/>
      <c r="E13" s="36"/>
      <c r="F13" s="36"/>
      <c r="G13" s="36"/>
      <c r="H13" s="37"/>
      <c r="I13" s="36"/>
      <c r="J13" s="36"/>
      <c r="K13" s="36"/>
    </row>
    <row r="14" spans="1:11">
      <c r="A14" s="36"/>
      <c r="B14" s="36"/>
      <c r="C14" s="36"/>
      <c r="D14" s="36"/>
      <c r="E14" s="36"/>
      <c r="F14" s="36"/>
      <c r="G14" s="36"/>
      <c r="H14" s="37"/>
      <c r="I14" s="36"/>
      <c r="J14" s="36"/>
      <c r="K14" s="36"/>
    </row>
    <row r="15" spans="1:11">
      <c r="A15" s="36"/>
      <c r="B15" s="36"/>
      <c r="C15" s="36"/>
      <c r="D15" s="36"/>
      <c r="E15" s="36"/>
      <c r="F15" s="36"/>
      <c r="G15" s="36"/>
      <c r="H15" s="37"/>
      <c r="I15" s="36"/>
      <c r="J15" s="36"/>
      <c r="K15" s="36"/>
    </row>
    <row r="16" spans="1:11">
      <c r="A16" s="36"/>
      <c r="B16" s="36"/>
      <c r="C16" s="36"/>
      <c r="D16" s="36"/>
      <c r="E16" s="36"/>
      <c r="F16" s="36"/>
      <c r="G16" s="36"/>
      <c r="H16" s="37"/>
      <c r="I16" s="36"/>
      <c r="J16" s="36"/>
      <c r="K16" s="36"/>
    </row>
    <row r="18" spans="1:17">
      <c r="A18" s="30" t="s">
        <v>34</v>
      </c>
      <c r="B18" s="30" t="s">
        <v>35</v>
      </c>
      <c r="C18" s="38" t="s">
        <v>17</v>
      </c>
      <c r="D18" s="39" t="s">
        <v>36</v>
      </c>
      <c r="E18" s="30" t="s">
        <v>37</v>
      </c>
      <c r="F18" s="30"/>
      <c r="G18" s="30" t="s">
        <v>38</v>
      </c>
      <c r="H18" s="30" t="s">
        <v>39</v>
      </c>
      <c r="J18" s="30" t="s">
        <v>34</v>
      </c>
      <c r="K18" s="30" t="s">
        <v>35</v>
      </c>
      <c r="L18" s="38" t="s">
        <v>17</v>
      </c>
      <c r="M18" s="39" t="s">
        <v>36</v>
      </c>
      <c r="N18" s="30" t="s">
        <v>37</v>
      </c>
      <c r="O18" s="30"/>
      <c r="P18" s="30" t="s">
        <v>38</v>
      </c>
      <c r="Q18" s="30" t="s">
        <v>39</v>
      </c>
    </row>
    <row r="19" spans="1:17">
      <c r="A19" s="40" t="s">
        <v>40</v>
      </c>
      <c r="B19" s="41" t="s">
        <v>41</v>
      </c>
      <c r="C19" s="38">
        <v>72</v>
      </c>
      <c r="D19" s="39">
        <f t="shared" ref="D19:D28" si="0">C19*1.03+1</f>
        <v>75.16</v>
      </c>
      <c r="E19" s="40" t="s">
        <v>42</v>
      </c>
      <c r="F19" s="40" t="s">
        <v>43</v>
      </c>
      <c r="G19" s="40" t="s">
        <v>44</v>
      </c>
      <c r="H19" s="40" t="s">
        <v>45</v>
      </c>
      <c r="J19" s="40" t="s">
        <v>46</v>
      </c>
      <c r="K19" s="41" t="s">
        <v>41</v>
      </c>
      <c r="L19" s="47">
        <v>25</v>
      </c>
      <c r="M19" s="39">
        <f t="shared" ref="M19:M40" si="1">L19*1.03+1</f>
        <v>26.75</v>
      </c>
      <c r="N19" s="40" t="s">
        <v>42</v>
      </c>
      <c r="O19" s="40" t="s">
        <v>47</v>
      </c>
      <c r="P19" s="40" t="s">
        <v>48</v>
      </c>
      <c r="Q19" s="40" t="s">
        <v>49</v>
      </c>
    </row>
    <row r="20" spans="1:17">
      <c r="A20" s="42"/>
      <c r="B20" s="41" t="s">
        <v>50</v>
      </c>
      <c r="C20" s="38">
        <v>134</v>
      </c>
      <c r="D20" s="39">
        <f t="shared" si="0"/>
        <v>139.02</v>
      </c>
      <c r="E20" s="42"/>
      <c r="F20" s="42"/>
      <c r="G20" s="42"/>
      <c r="H20" s="42"/>
      <c r="J20" s="42"/>
      <c r="K20" s="41" t="s">
        <v>50</v>
      </c>
      <c r="L20" s="47">
        <v>49</v>
      </c>
      <c r="M20" s="39">
        <f t="shared" si="1"/>
        <v>51.47</v>
      </c>
      <c r="N20" s="42"/>
      <c r="O20" s="42"/>
      <c r="P20" s="42"/>
      <c r="Q20" s="42"/>
    </row>
    <row r="21" spans="1:17">
      <c r="A21" s="42"/>
      <c r="B21" s="41" t="s">
        <v>51</v>
      </c>
      <c r="C21" s="38">
        <v>150</v>
      </c>
      <c r="D21" s="39">
        <f t="shared" si="0"/>
        <v>155.5</v>
      </c>
      <c r="E21" s="42"/>
      <c r="F21" s="42"/>
      <c r="G21" s="42"/>
      <c r="H21" s="42"/>
      <c r="J21" s="42"/>
      <c r="K21" s="41" t="s">
        <v>51</v>
      </c>
      <c r="L21" s="47">
        <v>74</v>
      </c>
      <c r="M21" s="39">
        <f t="shared" si="1"/>
        <v>77.22</v>
      </c>
      <c r="N21" s="42"/>
      <c r="O21" s="42"/>
      <c r="P21" s="42"/>
      <c r="Q21" s="42"/>
    </row>
    <row r="22" spans="1:17">
      <c r="A22" s="42"/>
      <c r="B22" s="41" t="s">
        <v>52</v>
      </c>
      <c r="C22" s="38">
        <v>89</v>
      </c>
      <c r="D22" s="39">
        <f t="shared" si="0"/>
        <v>92.67</v>
      </c>
      <c r="E22" s="42"/>
      <c r="F22" s="42"/>
      <c r="G22" s="42"/>
      <c r="H22" s="42"/>
      <c r="J22" s="42"/>
      <c r="K22" s="41" t="s">
        <v>52</v>
      </c>
      <c r="L22" s="47">
        <v>74</v>
      </c>
      <c r="M22" s="39">
        <f t="shared" si="1"/>
        <v>77.22</v>
      </c>
      <c r="N22" s="42"/>
      <c r="O22" s="42"/>
      <c r="P22" s="42"/>
      <c r="Q22" s="42"/>
    </row>
    <row r="23" spans="1:17">
      <c r="A23" s="43"/>
      <c r="B23" s="41" t="s">
        <v>53</v>
      </c>
      <c r="C23" s="38">
        <v>72</v>
      </c>
      <c r="D23" s="39">
        <f t="shared" si="0"/>
        <v>75.16</v>
      </c>
      <c r="E23" s="43"/>
      <c r="F23" s="43"/>
      <c r="G23" s="43"/>
      <c r="H23" s="42"/>
      <c r="J23" s="42"/>
      <c r="K23" s="41" t="s">
        <v>53</v>
      </c>
      <c r="L23" s="47">
        <v>49</v>
      </c>
      <c r="M23" s="39">
        <f t="shared" si="1"/>
        <v>51.47</v>
      </c>
      <c r="N23" s="42"/>
      <c r="O23" s="42"/>
      <c r="P23" s="42"/>
      <c r="Q23" s="42"/>
    </row>
    <row r="24" spans="1:17">
      <c r="A24" s="40" t="s">
        <v>40</v>
      </c>
      <c r="B24" s="41" t="s">
        <v>41</v>
      </c>
      <c r="C24" s="38">
        <v>591</v>
      </c>
      <c r="D24" s="39">
        <f t="shared" si="0"/>
        <v>609.73</v>
      </c>
      <c r="E24" s="40" t="s">
        <v>42</v>
      </c>
      <c r="F24" s="40" t="s">
        <v>47</v>
      </c>
      <c r="G24" s="40" t="s">
        <v>54</v>
      </c>
      <c r="H24" s="42"/>
      <c r="J24" s="43"/>
      <c r="K24" s="41" t="s">
        <v>55</v>
      </c>
      <c r="L24" s="47">
        <v>25</v>
      </c>
      <c r="M24" s="39">
        <f t="shared" si="1"/>
        <v>26.75</v>
      </c>
      <c r="N24" s="43"/>
      <c r="O24" s="43"/>
      <c r="P24" s="43"/>
      <c r="Q24" s="42"/>
    </row>
    <row r="25" spans="1:17">
      <c r="A25" s="42"/>
      <c r="B25" s="41" t="s">
        <v>50</v>
      </c>
      <c r="C25" s="38">
        <v>1535</v>
      </c>
      <c r="D25" s="39">
        <f t="shared" si="0"/>
        <v>1582.05</v>
      </c>
      <c r="E25" s="42"/>
      <c r="F25" s="42"/>
      <c r="G25" s="42"/>
      <c r="H25" s="42"/>
      <c r="J25" s="40" t="s">
        <v>46</v>
      </c>
      <c r="K25" s="41" t="s">
        <v>41</v>
      </c>
      <c r="L25" s="47">
        <v>521</v>
      </c>
      <c r="M25" s="39">
        <f t="shared" si="1"/>
        <v>537.63</v>
      </c>
      <c r="N25" s="40" t="s">
        <v>56</v>
      </c>
      <c r="O25" s="40" t="s">
        <v>47</v>
      </c>
      <c r="P25" s="40" t="s">
        <v>57</v>
      </c>
      <c r="Q25" s="42"/>
    </row>
    <row r="26" spans="1:17">
      <c r="A26" s="42"/>
      <c r="B26" s="41" t="s">
        <v>51</v>
      </c>
      <c r="C26" s="38">
        <v>1535</v>
      </c>
      <c r="D26" s="39">
        <f t="shared" si="0"/>
        <v>1582.05</v>
      </c>
      <c r="E26" s="42"/>
      <c r="F26" s="42"/>
      <c r="G26" s="42"/>
      <c r="H26" s="42"/>
      <c r="J26" s="42"/>
      <c r="K26" s="41" t="s">
        <v>50</v>
      </c>
      <c r="L26" s="47">
        <v>1042</v>
      </c>
      <c r="M26" s="39">
        <f t="shared" si="1"/>
        <v>1074.26</v>
      </c>
      <c r="N26" s="42"/>
      <c r="O26" s="42"/>
      <c r="P26" s="42"/>
      <c r="Q26" s="42"/>
    </row>
    <row r="27" spans="1:17">
      <c r="A27" s="42"/>
      <c r="B27" s="41" t="s">
        <v>52</v>
      </c>
      <c r="C27" s="38">
        <v>767</v>
      </c>
      <c r="D27" s="39">
        <f t="shared" si="0"/>
        <v>791.01</v>
      </c>
      <c r="E27" s="42"/>
      <c r="F27" s="42"/>
      <c r="G27" s="42"/>
      <c r="H27" s="42"/>
      <c r="J27" s="42"/>
      <c r="K27" s="41" t="s">
        <v>51</v>
      </c>
      <c r="L27" s="47">
        <v>1042</v>
      </c>
      <c r="M27" s="39">
        <f t="shared" si="1"/>
        <v>1074.26</v>
      </c>
      <c r="N27" s="42"/>
      <c r="O27" s="42"/>
      <c r="P27" s="42"/>
      <c r="Q27" s="42"/>
    </row>
    <row r="28" spans="1:17">
      <c r="A28" s="43"/>
      <c r="B28" s="41" t="s">
        <v>53</v>
      </c>
      <c r="C28" s="38">
        <v>591</v>
      </c>
      <c r="D28" s="39">
        <f t="shared" si="0"/>
        <v>609.73</v>
      </c>
      <c r="E28" s="43"/>
      <c r="F28" s="43"/>
      <c r="G28" s="43"/>
      <c r="H28" s="43"/>
      <c r="J28" s="42"/>
      <c r="K28" s="41" t="s">
        <v>52</v>
      </c>
      <c r="L28" s="47">
        <v>521</v>
      </c>
      <c r="M28" s="39">
        <f t="shared" si="1"/>
        <v>537.63</v>
      </c>
      <c r="N28" s="42"/>
      <c r="O28" s="42"/>
      <c r="P28" s="42"/>
      <c r="Q28" s="42"/>
    </row>
    <row r="29" spans="1:17">
      <c r="A29" s="30" t="s">
        <v>33</v>
      </c>
      <c r="B29" s="30"/>
      <c r="C29" s="38">
        <f>SUM(C19:C28)</f>
        <v>5536</v>
      </c>
      <c r="D29" s="39">
        <f>SUM(D19:D28)</f>
        <v>5712.08</v>
      </c>
      <c r="E29" s="30"/>
      <c r="F29" s="30"/>
      <c r="G29" s="30"/>
      <c r="H29" s="30"/>
      <c r="J29" s="42"/>
      <c r="K29" s="41" t="s">
        <v>53</v>
      </c>
      <c r="L29" s="47">
        <v>521</v>
      </c>
      <c r="M29" s="39">
        <f t="shared" si="1"/>
        <v>537.63</v>
      </c>
      <c r="N29" s="42"/>
      <c r="O29" s="42"/>
      <c r="P29" s="42"/>
      <c r="Q29" s="42"/>
    </row>
    <row r="30" spans="1:17">
      <c r="A30" s="44"/>
      <c r="B30" s="44"/>
      <c r="C30" s="45"/>
      <c r="D30" s="46"/>
      <c r="E30" s="44"/>
      <c r="F30" s="44"/>
      <c r="G30" s="44"/>
      <c r="H30" s="44"/>
      <c r="J30" s="40" t="s">
        <v>58</v>
      </c>
      <c r="K30" s="41" t="s">
        <v>41</v>
      </c>
      <c r="L30" s="47">
        <v>11</v>
      </c>
      <c r="M30" s="39">
        <f t="shared" si="1"/>
        <v>12.33</v>
      </c>
      <c r="N30" s="40" t="s">
        <v>42</v>
      </c>
      <c r="O30" s="40" t="s">
        <v>47</v>
      </c>
      <c r="P30" s="40" t="s">
        <v>59</v>
      </c>
      <c r="Q30" s="42"/>
    </row>
    <row r="31" spans="1:17">
      <c r="A31" s="30" t="s">
        <v>34</v>
      </c>
      <c r="B31" s="30" t="s">
        <v>35</v>
      </c>
      <c r="C31" s="38" t="s">
        <v>17</v>
      </c>
      <c r="D31" s="39" t="s">
        <v>36</v>
      </c>
      <c r="E31" s="30" t="s">
        <v>37</v>
      </c>
      <c r="F31" s="30"/>
      <c r="G31" s="30" t="s">
        <v>38</v>
      </c>
      <c r="H31" s="30" t="s">
        <v>39</v>
      </c>
      <c r="J31" s="42"/>
      <c r="K31" s="41" t="s">
        <v>50</v>
      </c>
      <c r="L31" s="47">
        <v>23</v>
      </c>
      <c r="M31" s="39">
        <f t="shared" si="1"/>
        <v>24.69</v>
      </c>
      <c r="N31" s="42"/>
      <c r="O31" s="42"/>
      <c r="P31" s="42"/>
      <c r="Q31" s="42"/>
    </row>
    <row r="32" spans="1:17">
      <c r="A32" s="40" t="s">
        <v>40</v>
      </c>
      <c r="B32" s="41" t="s">
        <v>41</v>
      </c>
      <c r="C32" s="47">
        <v>37</v>
      </c>
      <c r="D32" s="39">
        <f t="shared" ref="D32:D48" si="2">C32*1.03+1</f>
        <v>39.11</v>
      </c>
      <c r="E32" s="40" t="s">
        <v>42</v>
      </c>
      <c r="F32" s="40" t="s">
        <v>43</v>
      </c>
      <c r="G32" s="40" t="s">
        <v>60</v>
      </c>
      <c r="H32" s="40" t="s">
        <v>61</v>
      </c>
      <c r="J32" s="42"/>
      <c r="K32" s="41" t="s">
        <v>51</v>
      </c>
      <c r="L32" s="47">
        <v>34</v>
      </c>
      <c r="M32" s="39">
        <f t="shared" si="1"/>
        <v>36.02</v>
      </c>
      <c r="N32" s="42"/>
      <c r="O32" s="42"/>
      <c r="P32" s="42"/>
      <c r="Q32" s="42"/>
    </row>
    <row r="33" spans="1:17">
      <c r="A33" s="42"/>
      <c r="B33" s="41" t="s">
        <v>50</v>
      </c>
      <c r="C33" s="47">
        <v>80</v>
      </c>
      <c r="D33" s="39">
        <f t="shared" si="2"/>
        <v>83.4</v>
      </c>
      <c r="E33" s="42"/>
      <c r="F33" s="42"/>
      <c r="G33" s="42"/>
      <c r="H33" s="42"/>
      <c r="J33" s="42"/>
      <c r="K33" s="41" t="s">
        <v>52</v>
      </c>
      <c r="L33" s="47">
        <v>34</v>
      </c>
      <c r="M33" s="39">
        <f t="shared" si="1"/>
        <v>36.02</v>
      </c>
      <c r="N33" s="42"/>
      <c r="O33" s="42"/>
      <c r="P33" s="42"/>
      <c r="Q33" s="42"/>
    </row>
    <row r="34" spans="1:17">
      <c r="A34" s="42"/>
      <c r="B34" s="41" t="s">
        <v>51</v>
      </c>
      <c r="C34" s="47">
        <v>95</v>
      </c>
      <c r="D34" s="39">
        <f t="shared" si="2"/>
        <v>98.85</v>
      </c>
      <c r="E34" s="42"/>
      <c r="F34" s="42"/>
      <c r="G34" s="42"/>
      <c r="H34" s="42"/>
      <c r="J34" s="42"/>
      <c r="K34" s="41" t="s">
        <v>53</v>
      </c>
      <c r="L34" s="47">
        <v>23</v>
      </c>
      <c r="M34" s="39">
        <f t="shared" si="1"/>
        <v>24.69</v>
      </c>
      <c r="N34" s="42"/>
      <c r="O34" s="42"/>
      <c r="P34" s="42"/>
      <c r="Q34" s="42"/>
    </row>
    <row r="35" spans="1:17">
      <c r="A35" s="42"/>
      <c r="B35" s="41" t="s">
        <v>52</v>
      </c>
      <c r="C35" s="47">
        <v>54</v>
      </c>
      <c r="D35" s="39">
        <f t="shared" si="2"/>
        <v>56.62</v>
      </c>
      <c r="E35" s="42"/>
      <c r="F35" s="42"/>
      <c r="G35" s="42"/>
      <c r="H35" s="42"/>
      <c r="J35" s="43"/>
      <c r="K35" s="41" t="s">
        <v>55</v>
      </c>
      <c r="L35" s="47">
        <v>11</v>
      </c>
      <c r="M35" s="39">
        <f t="shared" si="1"/>
        <v>12.33</v>
      </c>
      <c r="N35" s="43"/>
      <c r="O35" s="43"/>
      <c r="P35" s="43"/>
      <c r="Q35" s="42"/>
    </row>
    <row r="36" spans="1:17">
      <c r="A36" s="42"/>
      <c r="B36" s="41" t="s">
        <v>53</v>
      </c>
      <c r="C36" s="47">
        <v>29</v>
      </c>
      <c r="D36" s="39">
        <f t="shared" si="2"/>
        <v>30.87</v>
      </c>
      <c r="E36" s="42"/>
      <c r="F36" s="42"/>
      <c r="G36" s="42"/>
      <c r="H36" s="42"/>
      <c r="J36" s="40" t="s">
        <v>58</v>
      </c>
      <c r="K36" s="41" t="s">
        <v>41</v>
      </c>
      <c r="L36" s="47">
        <v>254</v>
      </c>
      <c r="M36" s="39">
        <f t="shared" si="1"/>
        <v>262.62</v>
      </c>
      <c r="N36" s="40" t="s">
        <v>56</v>
      </c>
      <c r="O36" s="40" t="s">
        <v>47</v>
      </c>
      <c r="P36" s="40" t="s">
        <v>62</v>
      </c>
      <c r="Q36" s="42"/>
    </row>
    <row r="37" spans="1:17">
      <c r="A37" s="43"/>
      <c r="B37" s="41" t="s">
        <v>55</v>
      </c>
      <c r="C37" s="47">
        <v>14</v>
      </c>
      <c r="D37" s="39">
        <f t="shared" si="2"/>
        <v>15.42</v>
      </c>
      <c r="E37" s="43"/>
      <c r="F37" s="43"/>
      <c r="G37" s="43"/>
      <c r="H37" s="42"/>
      <c r="J37" s="42"/>
      <c r="K37" s="41" t="s">
        <v>50</v>
      </c>
      <c r="L37" s="47">
        <v>509</v>
      </c>
      <c r="M37" s="39">
        <f t="shared" si="1"/>
        <v>525.27</v>
      </c>
      <c r="N37" s="42"/>
      <c r="O37" s="42"/>
      <c r="P37" s="42"/>
      <c r="Q37" s="42"/>
    </row>
    <row r="38" spans="1:17">
      <c r="A38" s="40" t="s">
        <v>40</v>
      </c>
      <c r="B38" s="41" t="s">
        <v>41</v>
      </c>
      <c r="C38" s="47">
        <v>12</v>
      </c>
      <c r="D38" s="39">
        <f t="shared" si="2"/>
        <v>13.36</v>
      </c>
      <c r="E38" s="40" t="s">
        <v>42</v>
      </c>
      <c r="F38" s="40" t="s">
        <v>47</v>
      </c>
      <c r="G38" s="40" t="s">
        <v>63</v>
      </c>
      <c r="H38" s="42"/>
      <c r="J38" s="42"/>
      <c r="K38" s="41" t="s">
        <v>51</v>
      </c>
      <c r="L38" s="47">
        <v>509</v>
      </c>
      <c r="M38" s="39">
        <f t="shared" si="1"/>
        <v>525.27</v>
      </c>
      <c r="N38" s="42"/>
      <c r="O38" s="42"/>
      <c r="P38" s="42"/>
      <c r="Q38" s="42"/>
    </row>
    <row r="39" spans="1:17">
      <c r="A39" s="42"/>
      <c r="B39" s="41" t="s">
        <v>50</v>
      </c>
      <c r="C39" s="47">
        <v>23</v>
      </c>
      <c r="D39" s="39">
        <f t="shared" si="2"/>
        <v>24.69</v>
      </c>
      <c r="E39" s="42"/>
      <c r="F39" s="42"/>
      <c r="G39" s="42"/>
      <c r="H39" s="42"/>
      <c r="J39" s="42"/>
      <c r="K39" s="41" t="s">
        <v>52</v>
      </c>
      <c r="L39" s="47">
        <v>254</v>
      </c>
      <c r="M39" s="39">
        <f t="shared" si="1"/>
        <v>262.62</v>
      </c>
      <c r="N39" s="42"/>
      <c r="O39" s="42"/>
      <c r="P39" s="42"/>
      <c r="Q39" s="42"/>
    </row>
    <row r="40" spans="1:17">
      <c r="A40" s="42"/>
      <c r="B40" s="41" t="s">
        <v>51</v>
      </c>
      <c r="C40" s="47">
        <v>34</v>
      </c>
      <c r="D40" s="39">
        <f t="shared" si="2"/>
        <v>36.02</v>
      </c>
      <c r="E40" s="42"/>
      <c r="F40" s="42"/>
      <c r="G40" s="42"/>
      <c r="H40" s="42"/>
      <c r="J40" s="42"/>
      <c r="K40" s="41" t="s">
        <v>53</v>
      </c>
      <c r="L40" s="47">
        <v>254</v>
      </c>
      <c r="M40" s="39">
        <f t="shared" si="1"/>
        <v>262.62</v>
      </c>
      <c r="N40" s="42"/>
      <c r="O40" s="42"/>
      <c r="P40" s="42"/>
      <c r="Q40" s="42"/>
    </row>
    <row r="41" spans="1:17">
      <c r="A41" s="42"/>
      <c r="B41" s="41" t="s">
        <v>52</v>
      </c>
      <c r="C41" s="47">
        <v>34</v>
      </c>
      <c r="D41" s="39">
        <f t="shared" si="2"/>
        <v>36.02</v>
      </c>
      <c r="E41" s="42"/>
      <c r="F41" s="42"/>
      <c r="G41" s="42"/>
      <c r="H41" s="42"/>
      <c r="J41" s="30"/>
      <c r="K41" s="30"/>
      <c r="L41" s="38">
        <f>SUM(L19:L40)</f>
        <v>5859</v>
      </c>
      <c r="M41" s="39">
        <f>SUM(M19:M40)</f>
        <v>6056.77</v>
      </c>
      <c r="N41" s="30"/>
      <c r="O41" s="30"/>
      <c r="P41" s="30"/>
      <c r="Q41" s="30"/>
    </row>
    <row r="42" spans="1:8">
      <c r="A42" s="42"/>
      <c r="B42" s="41" t="s">
        <v>53</v>
      </c>
      <c r="C42" s="47">
        <v>23</v>
      </c>
      <c r="D42" s="39">
        <f t="shared" si="2"/>
        <v>24.69</v>
      </c>
      <c r="E42" s="42"/>
      <c r="F42" s="42"/>
      <c r="G42" s="42"/>
      <c r="H42" s="42"/>
    </row>
    <row r="43" spans="1:17">
      <c r="A43" s="43"/>
      <c r="B43" s="41" t="s">
        <v>55</v>
      </c>
      <c r="C43" s="47">
        <v>12</v>
      </c>
      <c r="D43" s="39">
        <f t="shared" si="2"/>
        <v>13.36</v>
      </c>
      <c r="E43" s="43"/>
      <c r="F43" s="43"/>
      <c r="G43" s="43"/>
      <c r="H43" s="42"/>
      <c r="J43" s="30" t="s">
        <v>64</v>
      </c>
      <c r="K43" s="30"/>
      <c r="L43" s="30"/>
      <c r="M43" s="30"/>
      <c r="N43" s="30"/>
      <c r="O43" s="30"/>
      <c r="P43" s="30"/>
      <c r="Q43" s="30"/>
    </row>
    <row r="44" spans="1:8">
      <c r="A44" s="40" t="s">
        <v>40</v>
      </c>
      <c r="B44" s="41" t="s">
        <v>41</v>
      </c>
      <c r="C44" s="47">
        <v>417</v>
      </c>
      <c r="D44" s="39">
        <f t="shared" si="2"/>
        <v>430.51</v>
      </c>
      <c r="E44" s="40" t="s">
        <v>56</v>
      </c>
      <c r="F44" s="40" t="s">
        <v>47</v>
      </c>
      <c r="G44" s="40" t="s">
        <v>65</v>
      </c>
      <c r="H44" s="42"/>
    </row>
    <row r="45" spans="1:8">
      <c r="A45" s="42"/>
      <c r="B45" s="41" t="s">
        <v>50</v>
      </c>
      <c r="C45" s="47">
        <v>834</v>
      </c>
      <c r="D45" s="39">
        <f t="shared" si="2"/>
        <v>860.02</v>
      </c>
      <c r="E45" s="42"/>
      <c r="F45" s="42"/>
      <c r="G45" s="42"/>
      <c r="H45" s="42"/>
    </row>
    <row r="46" spans="1:8">
      <c r="A46" s="42"/>
      <c r="B46" s="41" t="s">
        <v>51</v>
      </c>
      <c r="C46" s="47">
        <v>834</v>
      </c>
      <c r="D46" s="39">
        <f t="shared" si="2"/>
        <v>860.02</v>
      </c>
      <c r="E46" s="42"/>
      <c r="F46" s="42"/>
      <c r="G46" s="42"/>
      <c r="H46" s="42"/>
    </row>
    <row r="47" spans="1:8">
      <c r="A47" s="42"/>
      <c r="B47" s="41" t="s">
        <v>52</v>
      </c>
      <c r="C47" s="47">
        <v>417</v>
      </c>
      <c r="D47" s="39">
        <f t="shared" si="2"/>
        <v>430.51</v>
      </c>
      <c r="E47" s="42"/>
      <c r="F47" s="42"/>
      <c r="G47" s="42"/>
      <c r="H47" s="42"/>
    </row>
    <row r="48" spans="1:8">
      <c r="A48" s="42"/>
      <c r="B48" s="41" t="s">
        <v>53</v>
      </c>
      <c r="C48" s="47">
        <v>417</v>
      </c>
      <c r="D48" s="39">
        <f t="shared" si="2"/>
        <v>430.51</v>
      </c>
      <c r="E48" s="42"/>
      <c r="F48" s="42"/>
      <c r="G48" s="42"/>
      <c r="H48" s="42"/>
    </row>
    <row r="49" spans="1:8">
      <c r="A49" s="30" t="s">
        <v>33</v>
      </c>
      <c r="B49" s="30"/>
      <c r="C49" s="38">
        <f>SUM(C32:C48)</f>
        <v>3366</v>
      </c>
      <c r="D49" s="39">
        <f>SUM(D32:D48)</f>
        <v>3483.98</v>
      </c>
      <c r="E49" s="30"/>
      <c r="F49" s="30"/>
      <c r="G49" s="30"/>
      <c r="H49" s="30"/>
    </row>
    <row r="51" spans="1:8">
      <c r="A51" s="30" t="s">
        <v>34</v>
      </c>
      <c r="B51" s="30" t="s">
        <v>35</v>
      </c>
      <c r="C51" s="38" t="s">
        <v>17</v>
      </c>
      <c r="D51" s="39" t="s">
        <v>36</v>
      </c>
      <c r="E51" s="30" t="s">
        <v>37</v>
      </c>
      <c r="F51" s="30"/>
      <c r="G51" s="30" t="s">
        <v>38</v>
      </c>
      <c r="H51" s="30" t="s">
        <v>39</v>
      </c>
    </row>
    <row r="52" spans="1:8">
      <c r="A52" s="40" t="s">
        <v>40</v>
      </c>
      <c r="B52" s="41" t="s">
        <v>41</v>
      </c>
      <c r="C52" s="47">
        <v>72</v>
      </c>
      <c r="D52" s="39">
        <f t="shared" ref="D52:D61" si="3">C52*1.03+1</f>
        <v>75.16</v>
      </c>
      <c r="E52" s="40" t="s">
        <v>42</v>
      </c>
      <c r="F52" s="40" t="s">
        <v>43</v>
      </c>
      <c r="G52" s="40" t="s">
        <v>66</v>
      </c>
      <c r="H52" s="40" t="s">
        <v>67</v>
      </c>
    </row>
    <row r="53" spans="1:8">
      <c r="A53" s="42"/>
      <c r="B53" s="41" t="s">
        <v>50</v>
      </c>
      <c r="C53" s="47">
        <v>134</v>
      </c>
      <c r="D53" s="39">
        <f t="shared" si="3"/>
        <v>139.02</v>
      </c>
      <c r="E53" s="42"/>
      <c r="F53" s="42"/>
      <c r="G53" s="42"/>
      <c r="H53" s="42"/>
    </row>
    <row r="54" spans="1:8">
      <c r="A54" s="42"/>
      <c r="B54" s="41" t="s">
        <v>51</v>
      </c>
      <c r="C54" s="47">
        <v>150</v>
      </c>
      <c r="D54" s="39">
        <f t="shared" si="3"/>
        <v>155.5</v>
      </c>
      <c r="E54" s="42"/>
      <c r="F54" s="42"/>
      <c r="G54" s="42"/>
      <c r="H54" s="42"/>
    </row>
    <row r="55" spans="1:8">
      <c r="A55" s="42"/>
      <c r="B55" s="41" t="s">
        <v>52</v>
      </c>
      <c r="C55" s="47">
        <v>89</v>
      </c>
      <c r="D55" s="39">
        <f t="shared" si="3"/>
        <v>92.67</v>
      </c>
      <c r="E55" s="42"/>
      <c r="F55" s="42"/>
      <c r="G55" s="42"/>
      <c r="H55" s="42"/>
    </row>
    <row r="56" spans="1:8">
      <c r="A56" s="43"/>
      <c r="B56" s="41" t="s">
        <v>53</v>
      </c>
      <c r="C56" s="47">
        <v>72</v>
      </c>
      <c r="D56" s="39">
        <f t="shared" si="3"/>
        <v>75.16</v>
      </c>
      <c r="E56" s="43"/>
      <c r="F56" s="43"/>
      <c r="G56" s="43"/>
      <c r="H56" s="42"/>
    </row>
    <row r="57" spans="1:8">
      <c r="A57" s="40" t="s">
        <v>40</v>
      </c>
      <c r="B57" s="41" t="s">
        <v>41</v>
      </c>
      <c r="C57" s="47">
        <v>374</v>
      </c>
      <c r="D57" s="39">
        <f t="shared" si="3"/>
        <v>386.22</v>
      </c>
      <c r="E57" s="40" t="s">
        <v>42</v>
      </c>
      <c r="F57" s="40" t="s">
        <v>47</v>
      </c>
      <c r="G57" s="40" t="s">
        <v>68</v>
      </c>
      <c r="H57" s="42"/>
    </row>
    <row r="58" spans="1:8">
      <c r="A58" s="42"/>
      <c r="B58" s="41" t="s">
        <v>50</v>
      </c>
      <c r="C58" s="47">
        <v>748</v>
      </c>
      <c r="D58" s="39">
        <f t="shared" si="3"/>
        <v>771.44</v>
      </c>
      <c r="E58" s="42"/>
      <c r="F58" s="42"/>
      <c r="G58" s="42"/>
      <c r="H58" s="42"/>
    </row>
    <row r="59" spans="1:8">
      <c r="A59" s="42"/>
      <c r="B59" s="41" t="s">
        <v>51</v>
      </c>
      <c r="C59" s="47">
        <v>748</v>
      </c>
      <c r="D59" s="39">
        <f t="shared" si="3"/>
        <v>771.44</v>
      </c>
      <c r="E59" s="42"/>
      <c r="F59" s="42"/>
      <c r="G59" s="42"/>
      <c r="H59" s="42"/>
    </row>
    <row r="60" spans="1:8">
      <c r="A60" s="42"/>
      <c r="B60" s="41" t="s">
        <v>52</v>
      </c>
      <c r="C60" s="47">
        <v>374</v>
      </c>
      <c r="D60" s="39">
        <f t="shared" si="3"/>
        <v>386.22</v>
      </c>
      <c r="E60" s="42"/>
      <c r="F60" s="42"/>
      <c r="G60" s="42"/>
      <c r="H60" s="42"/>
    </row>
    <row r="61" spans="1:8">
      <c r="A61" s="43"/>
      <c r="B61" s="41" t="s">
        <v>53</v>
      </c>
      <c r="C61" s="47">
        <v>374</v>
      </c>
      <c r="D61" s="39">
        <f t="shared" si="3"/>
        <v>386.22</v>
      </c>
      <c r="E61" s="43"/>
      <c r="F61" s="43"/>
      <c r="G61" s="43"/>
      <c r="H61" s="43"/>
    </row>
    <row r="62" spans="1:8">
      <c r="A62" s="30" t="s">
        <v>33</v>
      </c>
      <c r="B62" s="30"/>
      <c r="C62" s="38">
        <f>SUM(C52:C61)</f>
        <v>3135</v>
      </c>
      <c r="D62" s="39">
        <f>SUM(D52:D61)</f>
        <v>3239.05</v>
      </c>
      <c r="E62" s="30"/>
      <c r="F62" s="30"/>
      <c r="G62" s="30"/>
      <c r="H62" s="30"/>
    </row>
    <row r="64" spans="1:8">
      <c r="A64" s="30" t="s">
        <v>69</v>
      </c>
      <c r="B64" s="30"/>
      <c r="C64" s="30"/>
      <c r="D64" s="30"/>
      <c r="E64" s="30"/>
      <c r="F64" s="30"/>
      <c r="G64" s="30"/>
      <c r="H64" s="30"/>
    </row>
  </sheetData>
  <mergeCells count="61">
    <mergeCell ref="A1:K1"/>
    <mergeCell ref="A2:D2"/>
    <mergeCell ref="E2:K2"/>
    <mergeCell ref="J43:Q43"/>
    <mergeCell ref="A64:H64"/>
    <mergeCell ref="A8:A11"/>
    <mergeCell ref="A19:A23"/>
    <mergeCell ref="A24:A28"/>
    <mergeCell ref="A32:A37"/>
    <mergeCell ref="A38:A43"/>
    <mergeCell ref="A44:A48"/>
    <mergeCell ref="A52:A56"/>
    <mergeCell ref="A57:A61"/>
    <mergeCell ref="B8:B11"/>
    <mergeCell ref="C8:C11"/>
    <mergeCell ref="E19:E23"/>
    <mergeCell ref="E24:E28"/>
    <mergeCell ref="E32:E37"/>
    <mergeCell ref="E38:E43"/>
    <mergeCell ref="E44:E48"/>
    <mergeCell ref="E52:E56"/>
    <mergeCell ref="E57:E61"/>
    <mergeCell ref="F19:F23"/>
    <mergeCell ref="F24:F28"/>
    <mergeCell ref="F32:F37"/>
    <mergeCell ref="F38:F43"/>
    <mergeCell ref="F44:F48"/>
    <mergeCell ref="F52:F56"/>
    <mergeCell ref="F57:F61"/>
    <mergeCell ref="G19:G23"/>
    <mergeCell ref="G24:G28"/>
    <mergeCell ref="G32:G37"/>
    <mergeCell ref="G38:G43"/>
    <mergeCell ref="G44:G48"/>
    <mergeCell ref="G52:G56"/>
    <mergeCell ref="G57:G61"/>
    <mergeCell ref="H8:H10"/>
    <mergeCell ref="H19:H28"/>
    <mergeCell ref="H32:H48"/>
    <mergeCell ref="H52:H61"/>
    <mergeCell ref="J8:J10"/>
    <mergeCell ref="J19:J24"/>
    <mergeCell ref="J25:J29"/>
    <mergeCell ref="J30:J35"/>
    <mergeCell ref="J36:J40"/>
    <mergeCell ref="K8:K10"/>
    <mergeCell ref="N19:N24"/>
    <mergeCell ref="N25:N29"/>
    <mergeCell ref="N30:N35"/>
    <mergeCell ref="N36:N40"/>
    <mergeCell ref="O19:O24"/>
    <mergeCell ref="O25:O29"/>
    <mergeCell ref="O30:O35"/>
    <mergeCell ref="O36:O40"/>
    <mergeCell ref="P19:P24"/>
    <mergeCell ref="P25:P29"/>
    <mergeCell ref="P30:P35"/>
    <mergeCell ref="P36:P40"/>
    <mergeCell ref="Q19:Q40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2025-08-21T03:58:15Z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6D6EF156C706439A90FD64B908B810A7_13</vt:lpwstr>
  </property>
</Properties>
</file>