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105" yWindow="-105" windowWidth="23250" windowHeight="12450"/>
  </bookViews>
  <sheets>
    <sheet name="送货单" sheetId="4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送货单!$A$1:$L$22</definedName>
  </definedNames>
  <calcPr calcId="124519"/>
</workbook>
</file>

<file path=xl/calcChain.xml><?xml version="1.0" encoding="utf-8"?>
<calcChain xmlns="http://schemas.openxmlformats.org/spreadsheetml/2006/main">
  <c r="F21" i="4"/>
  <c r="G14"/>
  <c r="H14"/>
  <c r="G15"/>
  <c r="H15" s="1"/>
  <c r="G16"/>
  <c r="H16"/>
  <c r="G17"/>
  <c r="H17" s="1"/>
  <c r="G18"/>
  <c r="H18"/>
  <c r="G19"/>
  <c r="H19" s="1"/>
  <c r="G20"/>
  <c r="H20"/>
  <c r="G9"/>
  <c r="H9" s="1"/>
  <c r="G10"/>
  <c r="H10" s="1"/>
  <c r="G11"/>
  <c r="H11" s="1"/>
  <c r="G12"/>
  <c r="H12" s="1"/>
  <c r="G13"/>
  <c r="H13" s="1"/>
  <c r="G8"/>
  <c r="H8" s="1"/>
</calcChain>
</file>

<file path=xl/sharedStrings.xml><?xml version="1.0" encoding="utf-8"?>
<sst xmlns="http://schemas.openxmlformats.org/spreadsheetml/2006/main" count="70" uniqueCount="53">
  <si>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4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</si>
  <si>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4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</si>
  <si>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</si>
  <si>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</si>
  <si>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 xml:space="preserve">ORDER NR </t>
    <phoneticPr fontId="4" type="noConversion"/>
  </si>
  <si>
    <t>Item Code</t>
    <phoneticPr fontId="4" type="noConversion"/>
  </si>
  <si>
    <t xml:space="preserve">ARTICLE </t>
    <phoneticPr fontId="4" type="noConversion"/>
  </si>
  <si>
    <t>Colour</t>
    <phoneticPr fontId="4" type="noConversion"/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</si>
  <si>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</si>
  <si>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</si>
  <si>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</si>
  <si>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</si>
  <si>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</si>
  <si>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</si>
  <si>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7" type="noConversion"/>
  </si>
  <si>
    <t>产品规格</t>
    <phoneticPr fontId="4" type="noConversion"/>
  </si>
  <si>
    <t>款号</t>
    <phoneticPr fontId="4" type="noConversion"/>
  </si>
  <si>
    <t>颜色</t>
    <phoneticPr fontId="4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</si>
  <si>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</si>
  <si>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</si>
  <si>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</si>
  <si>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</si>
  <si>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</si>
  <si>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t>单号</t>
    <phoneticPr fontId="4" type="noConversion"/>
  </si>
  <si>
    <t>号型</t>
  </si>
  <si>
    <t>Order Qty</t>
    <phoneticPr fontId="4" type="noConversion"/>
  </si>
  <si>
    <t>备品</t>
    <phoneticPr fontId="4" type="noConversion"/>
  </si>
  <si>
    <t>38*50</t>
    <phoneticPr fontId="17" type="noConversion"/>
  </si>
  <si>
    <t xml:space="preserve">徐雅 收 唐人服饰有限公司
联系电话：18257291665
浙江省浙江省湖州市德清禹越高桥集镇鑫丰路86号
</t>
    <phoneticPr fontId="4" type="noConversion"/>
  </si>
  <si>
    <t xml:space="preserve">P25082424                            //S25081012 </t>
    <phoneticPr fontId="17" type="noConversion"/>
  </si>
  <si>
    <t>100221228MS</t>
  </si>
  <si>
    <t>DEEP BLACK~~XS</t>
  </si>
  <si>
    <t>194138145761</t>
  </si>
  <si>
    <t>194138145778</t>
  </si>
  <si>
    <t>194138145785</t>
  </si>
  <si>
    <t>194138145792</t>
  </si>
  <si>
    <t>194138145808</t>
  </si>
  <si>
    <t>194138145815</t>
  </si>
  <si>
    <t>SF 1556736406953</t>
    <phoneticPr fontId="4" type="noConversion"/>
  </si>
  <si>
    <t>100223472MS</t>
  </si>
  <si>
    <t>DEEP BLACK~~XXS</t>
  </si>
  <si>
    <t>194138139708</t>
  </si>
  <si>
    <t>194138139647</t>
  </si>
  <si>
    <t>DEEP BLACK~~S</t>
  </si>
  <si>
    <t>194138139654</t>
  </si>
  <si>
    <t>DEEP BLACK~~M</t>
  </si>
  <si>
    <t>194138139661</t>
  </si>
  <si>
    <t>DEEP BLACK~~L</t>
  </si>
  <si>
    <t>194138139678</t>
  </si>
  <si>
    <t>DEEP BLACK~~XL</t>
  </si>
  <si>
    <t>194138139685</t>
  </si>
  <si>
    <t>DEEP BLACK~~XXL</t>
  </si>
  <si>
    <t>194138139692</t>
  </si>
</sst>
</file>

<file path=xl/styles.xml><?xml version="1.0" encoding="utf-8"?>
<styleSheet xmlns="http://schemas.openxmlformats.org/spreadsheetml/2006/main">
  <numFmts count="6">
    <numFmt numFmtId="176" formatCode="[DBNum1][$-804]yyyy&quot;年&quot;m&quot;月&quot;d&quot;日&quot;;@"/>
    <numFmt numFmtId="177" formatCode="0.00_);[Red]\(0.00\)"/>
    <numFmt numFmtId="178" formatCode="yyyy\-mm\-dd"/>
    <numFmt numFmtId="179" formatCode="0_ "/>
    <numFmt numFmtId="180" formatCode="0;_䀆"/>
    <numFmt numFmtId="182" formatCode="0;_胿"/>
  </numFmts>
  <fonts count="28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宋体"/>
      <family val="3"/>
      <charset val="134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11"/>
      <color rgb="FFFF0000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0"/>
      <name val="Calibri"/>
      <family val="2"/>
    </font>
    <font>
      <b/>
      <sz val="10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name val="Arial Unicode MS"/>
      <family val="2"/>
    </font>
    <font>
      <b/>
      <sz val="10"/>
      <color indexed="8"/>
      <name val="宋体"/>
      <family val="3"/>
      <charset val="134"/>
    </font>
    <font>
      <b/>
      <sz val="10"/>
      <name val="Arial"/>
      <family val="2"/>
    </font>
    <font>
      <b/>
      <sz val="10"/>
      <color rgb="FFFF0000"/>
      <name val="宋体"/>
      <family val="3"/>
      <charset val="134"/>
    </font>
    <font>
      <sz val="10"/>
      <name val="Geneva"/>
      <family val="1"/>
    </font>
    <font>
      <sz val="10"/>
      <color theme="1"/>
      <name val="Tahoma"/>
      <family val="2"/>
    </font>
    <font>
      <sz val="11"/>
      <color indexed="8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8"/>
      <color indexed="8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3" fillId="0" borderId="0"/>
    <xf numFmtId="0" fontId="2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/>
  </cellStyleXfs>
  <cellXfs count="51">
    <xf numFmtId="0" fontId="0" fillId="0" borderId="0" xfId="0">
      <alignment vertical="center"/>
    </xf>
    <xf numFmtId="176" fontId="9" fillId="0" borderId="0" xfId="0" applyNumberFormat="1" applyFont="1" applyAlignment="1">
      <alignment horizontal="center" vertical="center"/>
    </xf>
    <xf numFmtId="176" fontId="14" fillId="0" borderId="3" xfId="0" applyNumberFormat="1" applyFont="1" applyBorder="1" applyAlignment="1">
      <alignment horizontal="center" vertical="center"/>
    </xf>
    <xf numFmtId="176" fontId="14" fillId="0" borderId="3" xfId="3" applyNumberFormat="1" applyFont="1" applyFill="1" applyBorder="1" applyAlignment="1">
      <alignment horizontal="center" vertical="center" wrapText="1"/>
    </xf>
    <xf numFmtId="178" fontId="14" fillId="0" borderId="3" xfId="3" applyNumberFormat="1" applyFont="1" applyFill="1" applyBorder="1" applyAlignment="1">
      <alignment horizontal="center" vertical="center" wrapText="1"/>
    </xf>
    <xf numFmtId="49" fontId="14" fillId="0" borderId="3" xfId="3" applyNumberFormat="1" applyFont="1" applyFill="1" applyBorder="1" applyAlignment="1">
      <alignment horizontal="center" vertical="center" wrapText="1"/>
    </xf>
    <xf numFmtId="177" fontId="14" fillId="0" borderId="3" xfId="3" applyNumberFormat="1" applyFont="1" applyFill="1" applyBorder="1" applyAlignment="1">
      <alignment horizontal="center" vertical="center" wrapText="1"/>
    </xf>
    <xf numFmtId="176" fontId="15" fillId="0" borderId="0" xfId="0" applyNumberFormat="1" applyFont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0" fontId="0" fillId="0" borderId="3" xfId="0" applyBorder="1">
      <alignment vertical="center"/>
    </xf>
    <xf numFmtId="0" fontId="14" fillId="0" borderId="3" xfId="3" applyNumberFormat="1" applyFont="1" applyFill="1" applyBorder="1" applyAlignment="1">
      <alignment horizontal="center" vertical="center" wrapText="1"/>
    </xf>
    <xf numFmtId="0" fontId="15" fillId="0" borderId="3" xfId="0" applyNumberFormat="1" applyFont="1" applyBorder="1" applyAlignment="1">
      <alignment horizontal="center" vertical="center"/>
    </xf>
    <xf numFmtId="176" fontId="13" fillId="0" borderId="3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0" fontId="9" fillId="0" borderId="3" xfId="0" applyNumberFormat="1" applyFont="1" applyBorder="1" applyAlignment="1">
      <alignment horizontal="center" vertical="center"/>
    </xf>
    <xf numFmtId="177" fontId="9" fillId="0" borderId="3" xfId="0" applyNumberFormat="1" applyFont="1" applyBorder="1" applyAlignment="1">
      <alignment horizontal="center" vertical="center"/>
    </xf>
    <xf numFmtId="0" fontId="0" fillId="0" borderId="3" xfId="0" applyNumberFormat="1" applyBorder="1">
      <alignment vertical="center"/>
    </xf>
    <xf numFmtId="176" fontId="8" fillId="0" borderId="3" xfId="0" applyNumberFormat="1" applyFont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176" fontId="16" fillId="0" borderId="3" xfId="2" applyNumberFormat="1" applyFont="1" applyBorder="1" applyAlignment="1">
      <alignment horizontal="center" vertical="center" wrapText="1"/>
    </xf>
    <xf numFmtId="176" fontId="18" fillId="0" borderId="3" xfId="3" applyNumberFormat="1" applyFont="1" applyFill="1" applyBorder="1" applyAlignment="1">
      <alignment horizontal="center" vertical="center" wrapText="1"/>
    </xf>
    <xf numFmtId="176" fontId="19" fillId="0" borderId="3" xfId="0" applyNumberFormat="1" applyFont="1" applyBorder="1" applyAlignment="1">
      <alignment horizontal="center" vertical="center"/>
    </xf>
    <xf numFmtId="49" fontId="19" fillId="0" borderId="3" xfId="0" applyNumberFormat="1" applyFont="1" applyBorder="1" applyAlignment="1">
      <alignment horizontal="center" vertical="center"/>
    </xf>
    <xf numFmtId="0" fontId="19" fillId="0" borderId="3" xfId="0" applyNumberFormat="1" applyFont="1" applyBorder="1" applyAlignment="1">
      <alignment horizontal="center" vertical="center"/>
    </xf>
    <xf numFmtId="49" fontId="16" fillId="0" borderId="3" xfId="3" applyNumberFormat="1" applyFont="1" applyFill="1" applyBorder="1" applyAlignment="1">
      <alignment horizontal="center" vertical="center" wrapText="1"/>
    </xf>
    <xf numFmtId="176" fontId="16" fillId="0" borderId="3" xfId="3" applyNumberFormat="1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179" fontId="9" fillId="0" borderId="3" xfId="0" applyNumberFormat="1" applyFont="1" applyBorder="1" applyAlignment="1">
      <alignment horizontal="center" vertical="center"/>
    </xf>
    <xf numFmtId="0" fontId="0" fillId="0" borderId="3" xfId="0" applyBorder="1">
      <alignment vertical="center"/>
    </xf>
    <xf numFmtId="49" fontId="25" fillId="0" borderId="4" xfId="0" applyNumberFormat="1" applyFont="1" applyBorder="1" applyAlignment="1" applyProtection="1">
      <alignment horizontal="center" vertical="center" wrapText="1"/>
      <protection locked="0"/>
    </xf>
    <xf numFmtId="180" fontId="24" fillId="0" borderId="3" xfId="0" applyNumberFormat="1" applyFont="1" applyBorder="1" applyAlignment="1" applyProtection="1">
      <alignment horizontal="center" wrapText="1"/>
      <protection locked="0"/>
    </xf>
    <xf numFmtId="176" fontId="9" fillId="0" borderId="3" xfId="0" applyNumberFormat="1" applyFont="1" applyBorder="1" applyAlignment="1">
      <alignment horizontal="center" vertical="center"/>
    </xf>
    <xf numFmtId="179" fontId="25" fillId="0" borderId="3" xfId="0" applyNumberFormat="1" applyFont="1" applyBorder="1" applyAlignment="1" applyProtection="1">
      <alignment horizontal="center" vertical="center" wrapText="1"/>
      <protection locked="0"/>
    </xf>
    <xf numFmtId="179" fontId="0" fillId="0" borderId="3" xfId="0" applyNumberFormat="1" applyBorder="1">
      <alignment vertical="center"/>
    </xf>
    <xf numFmtId="49" fontId="26" fillId="0" borderId="2" xfId="0" applyNumberFormat="1" applyFont="1" applyBorder="1" applyAlignment="1" applyProtection="1">
      <alignment horizontal="center" vertical="center"/>
      <protection locked="0"/>
    </xf>
    <xf numFmtId="49" fontId="25" fillId="0" borderId="4" xfId="0" applyNumberFormat="1" applyFont="1" applyFill="1" applyBorder="1" applyAlignment="1" applyProtection="1">
      <alignment horizontal="center" vertical="center" wrapText="1"/>
      <protection locked="0"/>
    </xf>
    <xf numFmtId="176" fontId="23" fillId="0" borderId="3" xfId="0" applyNumberFormat="1" applyFont="1" applyFill="1" applyBorder="1" applyAlignment="1">
      <alignment horizontal="center" vertical="center" wrapText="1"/>
    </xf>
    <xf numFmtId="176" fontId="23" fillId="0" borderId="3" xfId="0" applyNumberFormat="1" applyFont="1" applyFill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0" fontId="0" fillId="0" borderId="3" xfId="0" applyBorder="1">
      <alignment vertical="center"/>
    </xf>
    <xf numFmtId="14" fontId="11" fillId="0" borderId="1" xfId="0" applyNumberFormat="1" applyFont="1" applyFill="1" applyBorder="1" applyAlignment="1">
      <alignment horizontal="center" vertical="center"/>
    </xf>
    <xf numFmtId="14" fontId="11" fillId="0" borderId="2" xfId="0" applyNumberFormat="1" applyFont="1" applyFill="1" applyBorder="1" applyAlignment="1">
      <alignment horizontal="center" vertical="center"/>
    </xf>
    <xf numFmtId="176" fontId="21" fillId="0" borderId="3" xfId="0" applyNumberFormat="1" applyFont="1" applyFill="1" applyBorder="1" applyAlignment="1">
      <alignment horizontal="center" vertical="top" wrapText="1"/>
    </xf>
    <xf numFmtId="176" fontId="9" fillId="0" borderId="3" xfId="0" applyNumberFormat="1" applyFont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9" fontId="0" fillId="0" borderId="3" xfId="0" applyNumberFormat="1" applyBorder="1" applyAlignment="1">
      <alignment horizontal="center" vertical="center"/>
    </xf>
    <xf numFmtId="182" fontId="0" fillId="0" borderId="3" xfId="0" applyNumberFormat="1" applyBorder="1" applyAlignment="1">
      <alignment horizontal="center" vertical="center"/>
    </xf>
  </cellXfs>
  <cellStyles count="7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3" xfId="4"/>
    <cellStyle name="常规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a0.591/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1"/>
  <sheetViews>
    <sheetView tabSelected="1" view="pageBreakPreview" zoomScale="115" zoomScaleSheetLayoutView="115" workbookViewId="0">
      <selection activeCell="D9" sqref="D9"/>
    </sheetView>
  </sheetViews>
  <sheetFormatPr defaultRowHeight="13.5"/>
  <cols>
    <col min="1" max="1" width="12.375" style="9" customWidth="1"/>
    <col min="2" max="2" width="10.75" style="9" customWidth="1"/>
    <col min="3" max="3" width="15.125" style="9" customWidth="1"/>
    <col min="4" max="4" width="15" style="48" customWidth="1"/>
    <col min="5" max="5" width="24.625" style="26" customWidth="1"/>
    <col min="6" max="6" width="9.5" style="16" customWidth="1"/>
    <col min="7" max="7" width="6.375" style="16" customWidth="1"/>
    <col min="8" max="8" width="7.75" style="16" customWidth="1"/>
    <col min="9" max="12" width="7.75" style="9" customWidth="1"/>
  </cols>
  <sheetData>
    <row r="1" spans="1:12" s="1" customFormat="1" ht="23.25" customHeight="1">
      <c r="A1" s="39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1:12" s="1" customFormat="1" ht="23.25" customHeight="1">
      <c r="A2" s="39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</row>
    <row r="3" spans="1:12" s="1" customFormat="1" ht="22.5" customHeight="1">
      <c r="A3" s="18"/>
      <c r="B3" s="18"/>
      <c r="C3" s="18"/>
      <c r="D3" s="32" t="s">
        <v>2</v>
      </c>
      <c r="E3" s="41">
        <v>45891</v>
      </c>
      <c r="F3" s="42"/>
      <c r="G3" s="43" t="s">
        <v>28</v>
      </c>
      <c r="H3" s="43"/>
      <c r="I3" s="43"/>
      <c r="J3" s="43"/>
      <c r="K3" s="43"/>
      <c r="L3" s="43"/>
    </row>
    <row r="4" spans="1:12" s="1" customFormat="1" ht="19.5" customHeight="1">
      <c r="A4" s="8"/>
      <c r="B4" s="18"/>
      <c r="C4" s="44" t="s">
        <v>3</v>
      </c>
      <c r="D4" s="44"/>
      <c r="E4" s="45" t="s">
        <v>38</v>
      </c>
      <c r="F4" s="46"/>
      <c r="G4" s="43"/>
      <c r="H4" s="43"/>
      <c r="I4" s="43"/>
      <c r="J4" s="43"/>
      <c r="K4" s="43"/>
      <c r="L4" s="43"/>
    </row>
    <row r="5" spans="1:12" s="1" customFormat="1" ht="26.25" hidden="1" customHeight="1">
      <c r="A5" s="18"/>
      <c r="B5" s="12"/>
      <c r="C5" s="18"/>
      <c r="D5" s="32"/>
      <c r="E5" s="13"/>
      <c r="F5" s="14"/>
      <c r="G5" s="14"/>
      <c r="H5" s="14"/>
      <c r="I5" s="17"/>
      <c r="J5" s="15"/>
      <c r="K5" s="15"/>
      <c r="L5" s="18"/>
    </row>
    <row r="6" spans="1:12" s="7" customFormat="1" ht="30" customHeight="1">
      <c r="A6" s="2" t="s">
        <v>4</v>
      </c>
      <c r="B6" s="3" t="s">
        <v>5</v>
      </c>
      <c r="C6" s="3" t="s">
        <v>6</v>
      </c>
      <c r="D6" s="4" t="s">
        <v>7</v>
      </c>
      <c r="E6" s="5" t="s">
        <v>25</v>
      </c>
      <c r="F6" s="10" t="s">
        <v>8</v>
      </c>
      <c r="G6" s="11"/>
      <c r="H6" s="10" t="s">
        <v>9</v>
      </c>
      <c r="I6" s="5" t="s">
        <v>10</v>
      </c>
      <c r="J6" s="6" t="s">
        <v>11</v>
      </c>
      <c r="K6" s="6" t="s">
        <v>12</v>
      </c>
      <c r="L6" s="3" t="s">
        <v>13</v>
      </c>
    </row>
    <row r="7" spans="1:12" s="7" customFormat="1" ht="31.5" customHeight="1">
      <c r="A7" s="19" t="s">
        <v>14</v>
      </c>
      <c r="B7" s="20" t="s">
        <v>15</v>
      </c>
      <c r="C7" s="21" t="s">
        <v>16</v>
      </c>
      <c r="D7" s="21" t="s">
        <v>17</v>
      </c>
      <c r="E7" s="22" t="s">
        <v>24</v>
      </c>
      <c r="F7" s="10" t="s">
        <v>18</v>
      </c>
      <c r="G7" s="23" t="s">
        <v>26</v>
      </c>
      <c r="H7" s="10" t="s">
        <v>19</v>
      </c>
      <c r="I7" s="24" t="s">
        <v>20</v>
      </c>
      <c r="J7" s="6" t="s">
        <v>21</v>
      </c>
      <c r="K7" s="6" t="s">
        <v>22</v>
      </c>
      <c r="L7" s="25" t="s">
        <v>23</v>
      </c>
    </row>
    <row r="8" spans="1:12" ht="18" customHeight="1">
      <c r="A8" s="37" t="s">
        <v>29</v>
      </c>
      <c r="B8" s="38" t="s">
        <v>27</v>
      </c>
      <c r="C8" s="30" t="s">
        <v>30</v>
      </c>
      <c r="D8" s="35" t="s">
        <v>31</v>
      </c>
      <c r="E8" s="36" t="s">
        <v>32</v>
      </c>
      <c r="F8" s="33">
        <v>34.900000000000006</v>
      </c>
      <c r="G8" s="31">
        <f>F8*0.03</f>
        <v>1.0470000000000002</v>
      </c>
      <c r="H8" s="28">
        <f>SUM(F8:G8)</f>
        <v>35.947000000000003</v>
      </c>
      <c r="I8" s="27"/>
      <c r="J8" s="27"/>
      <c r="K8" s="27"/>
      <c r="L8" s="27"/>
    </row>
    <row r="9" spans="1:12" ht="18" customHeight="1">
      <c r="A9" s="37"/>
      <c r="B9" s="38"/>
      <c r="C9" s="30" t="s">
        <v>30</v>
      </c>
      <c r="D9" s="35" t="s">
        <v>31</v>
      </c>
      <c r="E9" s="36" t="s">
        <v>33</v>
      </c>
      <c r="F9" s="33">
        <v>65.800000000000011</v>
      </c>
      <c r="G9" s="31">
        <f t="shared" ref="G9:G13" si="0">F9*0.03</f>
        <v>1.9740000000000002</v>
      </c>
      <c r="H9" s="28">
        <f t="shared" ref="H9:H13" si="1">SUM(F9:G9)</f>
        <v>67.774000000000015</v>
      </c>
      <c r="I9" s="29"/>
      <c r="J9" s="27"/>
      <c r="K9" s="27"/>
      <c r="L9" s="27"/>
    </row>
    <row r="10" spans="1:12" ht="18" customHeight="1">
      <c r="A10" s="37"/>
      <c r="B10" s="38"/>
      <c r="C10" s="30" t="s">
        <v>30</v>
      </c>
      <c r="D10" s="35" t="s">
        <v>31</v>
      </c>
      <c r="E10" s="36" t="s">
        <v>34</v>
      </c>
      <c r="F10" s="33">
        <v>127.60000000000001</v>
      </c>
      <c r="G10" s="31">
        <f t="shared" si="0"/>
        <v>3.8280000000000003</v>
      </c>
      <c r="H10" s="28">
        <f t="shared" si="1"/>
        <v>131.428</v>
      </c>
      <c r="I10" s="29"/>
      <c r="J10" s="27"/>
      <c r="K10" s="27"/>
      <c r="L10" s="27"/>
    </row>
    <row r="11" spans="1:12" ht="18" customHeight="1">
      <c r="A11" s="37"/>
      <c r="B11" s="38"/>
      <c r="C11" s="30" t="s">
        <v>30</v>
      </c>
      <c r="D11" s="35" t="s">
        <v>31</v>
      </c>
      <c r="E11" s="36" t="s">
        <v>35</v>
      </c>
      <c r="F11" s="33">
        <v>127.60000000000001</v>
      </c>
      <c r="G11" s="31">
        <f t="shared" si="0"/>
        <v>3.8280000000000003</v>
      </c>
      <c r="H11" s="28">
        <f t="shared" si="1"/>
        <v>131.428</v>
      </c>
      <c r="I11" s="29"/>
      <c r="J11" s="27"/>
      <c r="K11" s="27"/>
      <c r="L11" s="27"/>
    </row>
    <row r="12" spans="1:12" ht="18" customHeight="1">
      <c r="A12" s="37"/>
      <c r="B12" s="38"/>
      <c r="C12" s="30" t="s">
        <v>30</v>
      </c>
      <c r="D12" s="35" t="s">
        <v>31</v>
      </c>
      <c r="E12" s="36" t="s">
        <v>36</v>
      </c>
      <c r="F12" s="33">
        <v>107</v>
      </c>
      <c r="G12" s="31">
        <f t="shared" si="0"/>
        <v>3.21</v>
      </c>
      <c r="H12" s="28">
        <f t="shared" si="1"/>
        <v>110.21</v>
      </c>
      <c r="I12" s="29"/>
      <c r="J12" s="27"/>
      <c r="K12" s="27"/>
      <c r="L12" s="27"/>
    </row>
    <row r="13" spans="1:12" ht="18" customHeight="1">
      <c r="A13" s="37"/>
      <c r="B13" s="38"/>
      <c r="C13" s="30" t="s">
        <v>30</v>
      </c>
      <c r="D13" s="35" t="s">
        <v>31</v>
      </c>
      <c r="E13" s="36" t="s">
        <v>37</v>
      </c>
      <c r="F13" s="33">
        <v>45.2</v>
      </c>
      <c r="G13" s="31">
        <f t="shared" si="0"/>
        <v>1.3560000000000001</v>
      </c>
      <c r="H13" s="28">
        <f t="shared" si="1"/>
        <v>46.556000000000004</v>
      </c>
      <c r="I13" s="29"/>
      <c r="J13" s="27"/>
      <c r="K13" s="27"/>
      <c r="L13" s="27"/>
    </row>
    <row r="14" spans="1:12" ht="18.75">
      <c r="A14" s="29"/>
      <c r="B14" s="29"/>
      <c r="C14" s="29" t="s">
        <v>39</v>
      </c>
      <c r="D14" s="47" t="s">
        <v>40</v>
      </c>
      <c r="E14" s="36" t="s">
        <v>41</v>
      </c>
      <c r="F14" s="49">
        <v>29.75</v>
      </c>
      <c r="G14" s="31">
        <f t="shared" ref="G14:G20" si="2">F14*0.03</f>
        <v>0.89249999999999996</v>
      </c>
      <c r="H14" s="28">
        <f t="shared" ref="H14:H20" si="3">SUM(F14:G14)</f>
        <v>30.642499999999998</v>
      </c>
      <c r="I14" s="29"/>
      <c r="J14" s="29"/>
      <c r="K14" s="29"/>
      <c r="L14" s="29"/>
    </row>
    <row r="15" spans="1:12" ht="18.75">
      <c r="C15" s="9" t="s">
        <v>39</v>
      </c>
      <c r="D15" s="47" t="s">
        <v>31</v>
      </c>
      <c r="E15" s="36" t="s">
        <v>42</v>
      </c>
      <c r="F15" s="50">
        <v>55.5</v>
      </c>
      <c r="G15" s="31">
        <f t="shared" si="2"/>
        <v>1.665</v>
      </c>
      <c r="H15" s="28">
        <f t="shared" si="3"/>
        <v>57.164999999999999</v>
      </c>
    </row>
    <row r="16" spans="1:12" ht="18.75">
      <c r="C16" s="9" t="s">
        <v>39</v>
      </c>
      <c r="D16" s="47" t="s">
        <v>43</v>
      </c>
      <c r="E16" s="36" t="s">
        <v>44</v>
      </c>
      <c r="F16" s="50">
        <v>101.85000000000001</v>
      </c>
      <c r="G16" s="31">
        <f t="shared" si="2"/>
        <v>3.0555000000000003</v>
      </c>
      <c r="H16" s="28">
        <f t="shared" si="3"/>
        <v>104.9055</v>
      </c>
    </row>
    <row r="17" spans="3:8" ht="18.75">
      <c r="C17" s="9" t="s">
        <v>39</v>
      </c>
      <c r="D17" s="47" t="s">
        <v>45</v>
      </c>
      <c r="E17" s="36" t="s">
        <v>46</v>
      </c>
      <c r="F17" s="50">
        <v>132.75</v>
      </c>
      <c r="G17" s="31">
        <f t="shared" si="2"/>
        <v>3.9824999999999999</v>
      </c>
      <c r="H17" s="28">
        <f t="shared" si="3"/>
        <v>136.73249999999999</v>
      </c>
    </row>
    <row r="18" spans="3:8" ht="18.75">
      <c r="C18" s="9" t="s">
        <v>39</v>
      </c>
      <c r="D18" s="47" t="s">
        <v>47</v>
      </c>
      <c r="E18" s="36" t="s">
        <v>48</v>
      </c>
      <c r="F18" s="50">
        <v>117.3</v>
      </c>
      <c r="G18" s="31">
        <f t="shared" si="2"/>
        <v>3.5189999999999997</v>
      </c>
      <c r="H18" s="28">
        <f t="shared" si="3"/>
        <v>120.819</v>
      </c>
    </row>
    <row r="19" spans="3:8" ht="15">
      <c r="C19" s="9" t="s">
        <v>39</v>
      </c>
      <c r="D19" s="47" t="s">
        <v>49</v>
      </c>
      <c r="E19" s="26" t="s">
        <v>50</v>
      </c>
      <c r="F19" s="50">
        <v>76.100000000000009</v>
      </c>
      <c r="G19" s="31">
        <f t="shared" si="2"/>
        <v>2.2830000000000004</v>
      </c>
      <c r="H19" s="28">
        <f t="shared" si="3"/>
        <v>78.38300000000001</v>
      </c>
    </row>
    <row r="20" spans="3:8" ht="15">
      <c r="C20" s="9" t="s">
        <v>39</v>
      </c>
      <c r="D20" s="47" t="s">
        <v>51</v>
      </c>
      <c r="E20" s="26" t="s">
        <v>52</v>
      </c>
      <c r="F20" s="50">
        <v>45.2</v>
      </c>
      <c r="G20" s="31">
        <f t="shared" si="2"/>
        <v>1.3560000000000001</v>
      </c>
      <c r="H20" s="28">
        <f t="shared" si="3"/>
        <v>46.556000000000004</v>
      </c>
    </row>
    <row r="21" spans="3:8">
      <c r="F21" s="34">
        <f>SUM(F8:F20)</f>
        <v>1066.55</v>
      </c>
    </row>
  </sheetData>
  <mergeCells count="8">
    <mergeCell ref="A8:A13"/>
    <mergeCell ref="B8:B13"/>
    <mergeCell ref="A1:L1"/>
    <mergeCell ref="A2:L2"/>
    <mergeCell ref="E3:F3"/>
    <mergeCell ref="G3:L4"/>
    <mergeCell ref="C4:D4"/>
    <mergeCell ref="E4:F4"/>
  </mergeCells>
  <phoneticPr fontId="4" type="noConversion"/>
  <pageMargins left="0" right="0" top="0" bottom="0" header="0.31496062992125984" footer="0.31496062992125984"/>
  <pageSetup paperSize="9" scale="90" orientation="landscape" horizontalDpi="4294967293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送货单</vt:lpstr>
      <vt:lpstr>送货单!Print_Area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2025-08-22T05:24:52Z</cp:lastPrinted>
  <dcterms:created xsi:type="dcterms:W3CDTF">2017-02-25T05:34:00Z</dcterms:created>
  <dcterms:modified xsi:type="dcterms:W3CDTF">2025-08-22T05:26:51Z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