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8.16（PO35768  PO35769） " sheetId="19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'8.16（PO35768  PO35769） 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<sst xmlns="http://schemas.openxmlformats.org/spreadsheetml/2006/main" count="120" uniqueCount="67">
  <si>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</si>
  <si>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</si>
  <si>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</si>
  <si>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周洁 15189093143  海聆梦科技
江苏省宿迁市泗阳县长江路21号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</si>
  <si>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</si>
  <si>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苏H757FP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</si>
  <si>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</si>
  <si>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</si>
  <si>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</si>
  <si>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</si>
  <si>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</si>
  <si>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</si>
  <si>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</si>
  <si>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</si>
  <si>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</si>
  <si>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</si>
  <si>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</si>
  <si>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</si>
  <si>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</si>
  <si>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</si>
  <si>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</si>
  <si>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</si>
  <si>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</si>
  <si>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</si>
  <si>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</si>
  <si>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</si>
  <si>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</si>
  <si>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</si>
  <si>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</si>
  <si>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</si>
  <si>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PO35769 HM25-23053</t>
  </si>
  <si>
    <t>MD-22加拿大单</t>
  </si>
  <si>
    <t>MD-22</t>
  </si>
  <si>
    <t>GREYSTONE/深灰</t>
  </si>
  <si>
    <t>TWIN/TWIN XL</t>
  </si>
  <si>
    <t>1箱*944套/前后卡</t>
  </si>
  <si>
    <t>FULL/QUEEN</t>
  </si>
  <si>
    <t>1箱*1268套/前后卡</t>
  </si>
  <si>
    <t>WASHED INDIGO/深蓝</t>
  </si>
  <si>
    <t>1箱*560套/前后卡</t>
  </si>
  <si>
    <t>1箱*848套/前后卡</t>
  </si>
  <si>
    <t>PINK BLUSH/浅粉</t>
  </si>
  <si>
    <t>1箱*750套/前后卡</t>
  </si>
  <si>
    <t>1箱*1006套/前后卡</t>
  </si>
  <si>
    <t>ARCTIC WHITE/白色</t>
  </si>
  <si>
    <t>1箱*940套/前后卡</t>
  </si>
  <si>
    <t>1箱*1236套/前后卡</t>
  </si>
  <si>
    <t>RICH BLACK/黑色</t>
  </si>
  <si>
    <t>1箱*1402套/前后卡</t>
  </si>
  <si>
    <t>TERRA COTTA DREAM/西瓜粉</t>
  </si>
  <si>
    <t>合计</t>
  </si>
  <si>
    <t xml:space="preserve"> 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</si>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</sst>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rgb="FFFF0000"/>
      <name val="Arial"/>
      <charset val="0"/>
    </font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Calibri"/>
      <charset val="134"/>
    </font>
    <font>
      <sz val="2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7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5" fillId="0" borderId="10" xfId="52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19" fillId="0" borderId="9" xfId="55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176" fontId="20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176" fontId="22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77" fontId="23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49" fontId="15" fillId="0" borderId="9" xfId="52" applyNumberFormat="1" applyFont="1" applyFill="1" applyBorder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9" xfId="0" applyNumberFormat="1" applyFont="1" applyBorder="1" applyAlignment="1">
      <alignment horizontal="center" vertical="center"/>
    </xf>
    <xf numFmtId="177" fontId="20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/>
    </xf>
    <xf numFmtId="177" fontId="22" fillId="0" borderId="9" xfId="0" applyNumberFormat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1215390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</xdr:row>
      <xdr:rowOff>91440</xdr:rowOff>
    </xdr:from>
    <xdr:to>
      <xdr:col>4</xdr:col>
      <xdr:colOff>295275</xdr:colOff>
      <xdr:row>32</xdr:row>
      <xdr:rowOff>331470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8371840"/>
          <a:ext cx="5952490" cy="3907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topLeftCell="A2" workbookViewId="0">
      <selection activeCell="F15" sqref="F15"/>
    </sheetView>
  </sheetViews>
  <sheetFormatPr defaultColWidth="18" defaultRowHeight="26.25"/>
  <cols>
    <col min="1" max="1" width="20.75" style="12" customWidth="1"/>
    <col min="2" max="2" width="16.5" style="12" customWidth="1"/>
    <col min="3" max="3" width="8.5" style="12" customWidth="1"/>
    <col min="4" max="4" width="28.5" style="12" customWidth="1"/>
    <col min="5" max="5" width="16.125" style="12" customWidth="1"/>
    <col min="6" max="6" width="9.325" style="12" customWidth="1"/>
    <col min="7" max="7" width="7.25" style="13" customWidth="1"/>
    <col min="8" max="8" width="9" style="12" customWidth="1"/>
    <col min="9" max="9" width="10.125" style="14" customWidth="1"/>
    <col min="10" max="11" width="10.875" style="15" customWidth="1"/>
    <col min="12" max="12" width="23.1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>
        <v>45886</v>
      </c>
      <c r="F3" s="21"/>
      <c r="G3" s="22"/>
      <c r="H3" s="23"/>
      <c r="I3" s="23"/>
      <c r="J3" s="51" t="s">
        <v>3</v>
      </c>
      <c r="K3" s="51"/>
      <c r="L3" s="51"/>
    </row>
    <row r="4" ht="48" customHeight="1" spans="4:12">
      <c r="D4" s="20" t="s">
        <v>4</v>
      </c>
      <c r="E4" s="24" t="s">
        <v>5</v>
      </c>
      <c r="F4" s="25"/>
      <c r="G4" s="26"/>
      <c r="H4" s="27"/>
      <c r="I4" s="52"/>
      <c r="J4" s="51"/>
      <c r="K4" s="51"/>
      <c r="L4" s="51"/>
    </row>
    <row r="5" s="11" customFormat="1" ht="25.5" spans="1:13">
      <c r="A5" s="28" t="s">
        <v>6</v>
      </c>
      <c r="B5" s="29" t="s">
        <v>7</v>
      </c>
      <c r="C5" s="29" t="s">
        <v>8</v>
      </c>
      <c r="D5" s="30" t="s">
        <v>9</v>
      </c>
      <c r="E5" s="30" t="s">
        <v>10</v>
      </c>
      <c r="F5" s="31" t="s">
        <v>11</v>
      </c>
      <c r="G5" s="31" t="s">
        <v>12</v>
      </c>
      <c r="H5" s="32" t="s">
        <v>13</v>
      </c>
      <c r="I5" s="53" t="s">
        <v>14</v>
      </c>
      <c r="J5" s="54" t="s">
        <v>15</v>
      </c>
      <c r="K5" s="54" t="s">
        <v>16</v>
      </c>
      <c r="L5" s="29" t="s">
        <v>17</v>
      </c>
      <c r="M5" s="55"/>
    </row>
    <row r="6" s="11" customFormat="1" ht="32.25" customHeight="1" spans="1:13">
      <c r="A6" s="33" t="s">
        <v>18</v>
      </c>
      <c r="B6" s="34" t="s">
        <v>19</v>
      </c>
      <c r="C6" s="35" t="s">
        <v>20</v>
      </c>
      <c r="D6" s="36" t="s">
        <v>21</v>
      </c>
      <c r="E6" s="36" t="s">
        <v>22</v>
      </c>
      <c r="F6" s="37" t="s">
        <v>23</v>
      </c>
      <c r="G6" s="37" t="s">
        <v>24</v>
      </c>
      <c r="H6" s="37" t="s">
        <v>25</v>
      </c>
      <c r="I6" s="36" t="s">
        <v>26</v>
      </c>
      <c r="J6" s="56" t="s">
        <v>27</v>
      </c>
      <c r="K6" s="56" t="s">
        <v>28</v>
      </c>
      <c r="L6" s="34" t="s">
        <v>29</v>
      </c>
      <c r="M6" s="57"/>
    </row>
    <row r="7" ht="31" customHeight="1" spans="1:12">
      <c r="A7" s="38" t="s">
        <v>30</v>
      </c>
      <c r="B7" s="39" t="s">
        <v>31</v>
      </c>
      <c r="C7" s="40" t="s">
        <v>32</v>
      </c>
      <c r="D7" s="39" t="s">
        <v>33</v>
      </c>
      <c r="E7" s="41" t="s">
        <v>34</v>
      </c>
      <c r="F7" s="42">
        <v>924</v>
      </c>
      <c r="G7" s="43">
        <v>20</v>
      </c>
      <c r="H7" s="44">
        <f>F7+G7</f>
        <v>944</v>
      </c>
      <c r="I7" s="58">
        <v>1</v>
      </c>
      <c r="J7" s="59">
        <f>0.0086*H7</f>
        <v>8.1184</v>
      </c>
      <c r="K7" s="59">
        <f>J7+0.5</f>
        <v>8.6184</v>
      </c>
      <c r="L7" s="60" t="s">
        <v>35</v>
      </c>
    </row>
    <row r="8" ht="31" customHeight="1" spans="1:12">
      <c r="A8" s="38" t="s">
        <v>30</v>
      </c>
      <c r="B8" s="39" t="s">
        <v>31</v>
      </c>
      <c r="C8" s="40" t="s">
        <v>32</v>
      </c>
      <c r="D8" s="39" t="s">
        <v>33</v>
      </c>
      <c r="E8" s="41" t="s">
        <v>36</v>
      </c>
      <c r="F8" s="42">
        <v>1248</v>
      </c>
      <c r="G8" s="43">
        <v>50</v>
      </c>
      <c r="H8" s="44">
        <f t="shared" ref="H8:H18" si="0">F8+G8</f>
        <v>1298</v>
      </c>
      <c r="I8" s="58">
        <v>2</v>
      </c>
      <c r="J8" s="59">
        <f t="shared" ref="J8:J18" si="1">0.0086*H8</f>
        <v>11.1628</v>
      </c>
      <c r="K8" s="59">
        <f t="shared" ref="K8:K18" si="2">J8+0.5</f>
        <v>11.6628</v>
      </c>
      <c r="L8" s="60" t="s">
        <v>37</v>
      </c>
    </row>
    <row r="9" ht="31" customHeight="1" spans="1:12">
      <c r="A9" s="38" t="s">
        <v>30</v>
      </c>
      <c r="B9" s="39" t="s">
        <v>31</v>
      </c>
      <c r="C9" s="40" t="s">
        <v>32</v>
      </c>
      <c r="D9" s="39" t="s">
        <v>38</v>
      </c>
      <c r="E9" s="41" t="s">
        <v>34</v>
      </c>
      <c r="F9" s="42">
        <v>540</v>
      </c>
      <c r="G9" s="43">
        <v>20</v>
      </c>
      <c r="H9" s="44">
        <f t="shared" si="0"/>
        <v>560</v>
      </c>
      <c r="I9" s="58">
        <v>3</v>
      </c>
      <c r="J9" s="59">
        <f t="shared" si="1"/>
        <v>4.816</v>
      </c>
      <c r="K9" s="59">
        <f t="shared" si="2"/>
        <v>5.316</v>
      </c>
      <c r="L9" s="60" t="s">
        <v>39</v>
      </c>
    </row>
    <row r="10" ht="31" customHeight="1" spans="1:12">
      <c r="A10" s="38" t="s">
        <v>30</v>
      </c>
      <c r="B10" s="39" t="s">
        <v>31</v>
      </c>
      <c r="C10" s="40" t="s">
        <v>32</v>
      </c>
      <c r="D10" s="39" t="s">
        <v>38</v>
      </c>
      <c r="E10" s="41" t="s">
        <v>36</v>
      </c>
      <c r="F10" s="42">
        <v>828</v>
      </c>
      <c r="G10" s="43">
        <v>20</v>
      </c>
      <c r="H10" s="44">
        <f t="shared" si="0"/>
        <v>848</v>
      </c>
      <c r="I10" s="58">
        <v>4</v>
      </c>
      <c r="J10" s="59">
        <f t="shared" si="1"/>
        <v>7.2928</v>
      </c>
      <c r="K10" s="59">
        <f t="shared" si="2"/>
        <v>7.7928</v>
      </c>
      <c r="L10" s="60" t="s">
        <v>40</v>
      </c>
    </row>
    <row r="11" ht="31" customHeight="1" spans="1:12">
      <c r="A11" s="38" t="s">
        <v>30</v>
      </c>
      <c r="B11" s="39" t="s">
        <v>31</v>
      </c>
      <c r="C11" s="40" t="s">
        <v>32</v>
      </c>
      <c r="D11" s="39" t="s">
        <v>41</v>
      </c>
      <c r="E11" s="41" t="s">
        <v>34</v>
      </c>
      <c r="F11" s="42">
        <v>730</v>
      </c>
      <c r="G11" s="43">
        <v>20</v>
      </c>
      <c r="H11" s="44">
        <f t="shared" si="0"/>
        <v>750</v>
      </c>
      <c r="I11" s="58">
        <v>5</v>
      </c>
      <c r="J11" s="59">
        <f t="shared" si="1"/>
        <v>6.45</v>
      </c>
      <c r="K11" s="59">
        <f t="shared" si="2"/>
        <v>6.95</v>
      </c>
      <c r="L11" s="60" t="s">
        <v>42</v>
      </c>
    </row>
    <row r="12" ht="31" customHeight="1" spans="1:12">
      <c r="A12" s="38" t="s">
        <v>30</v>
      </c>
      <c r="B12" s="39" t="s">
        <v>31</v>
      </c>
      <c r="C12" s="40" t="s">
        <v>32</v>
      </c>
      <c r="D12" s="39" t="s">
        <v>41</v>
      </c>
      <c r="E12" s="41" t="s">
        <v>36</v>
      </c>
      <c r="F12" s="42">
        <v>986</v>
      </c>
      <c r="G12" s="43">
        <v>20</v>
      </c>
      <c r="H12" s="44">
        <f t="shared" si="0"/>
        <v>1006</v>
      </c>
      <c r="I12" s="58">
        <v>6</v>
      </c>
      <c r="J12" s="59">
        <f t="shared" si="1"/>
        <v>8.6516</v>
      </c>
      <c r="K12" s="59">
        <f t="shared" si="2"/>
        <v>9.1516</v>
      </c>
      <c r="L12" s="60" t="s">
        <v>43</v>
      </c>
    </row>
    <row r="13" ht="31" customHeight="1" spans="1:12">
      <c r="A13" s="38" t="s">
        <v>30</v>
      </c>
      <c r="B13" s="39" t="s">
        <v>31</v>
      </c>
      <c r="C13" s="40" t="s">
        <v>32</v>
      </c>
      <c r="D13" s="39" t="s">
        <v>44</v>
      </c>
      <c r="E13" s="41" t="s">
        <v>34</v>
      </c>
      <c r="F13" s="42">
        <v>920</v>
      </c>
      <c r="G13" s="43">
        <v>50</v>
      </c>
      <c r="H13" s="44">
        <f t="shared" si="0"/>
        <v>970</v>
      </c>
      <c r="I13" s="58">
        <v>7</v>
      </c>
      <c r="J13" s="59">
        <f t="shared" si="1"/>
        <v>8.342</v>
      </c>
      <c r="K13" s="59">
        <f t="shared" si="2"/>
        <v>8.842</v>
      </c>
      <c r="L13" s="60" t="s">
        <v>45</v>
      </c>
    </row>
    <row r="14" ht="31" customHeight="1" spans="1:12">
      <c r="A14" s="38" t="s">
        <v>30</v>
      </c>
      <c r="B14" s="39" t="s">
        <v>31</v>
      </c>
      <c r="C14" s="40" t="s">
        <v>32</v>
      </c>
      <c r="D14" s="39" t="s">
        <v>44</v>
      </c>
      <c r="E14" s="41" t="s">
        <v>36</v>
      </c>
      <c r="F14" s="42">
        <v>1216</v>
      </c>
      <c r="G14" s="43">
        <v>50</v>
      </c>
      <c r="H14" s="44">
        <f t="shared" si="0"/>
        <v>1266</v>
      </c>
      <c r="I14" s="58">
        <v>8</v>
      </c>
      <c r="J14" s="59">
        <f t="shared" si="1"/>
        <v>10.8876</v>
      </c>
      <c r="K14" s="59">
        <f t="shared" si="2"/>
        <v>11.3876</v>
      </c>
      <c r="L14" s="60" t="s">
        <v>46</v>
      </c>
    </row>
    <row r="15" ht="31" customHeight="1" spans="1:12">
      <c r="A15" s="38" t="s">
        <v>30</v>
      </c>
      <c r="B15" s="39" t="s">
        <v>31</v>
      </c>
      <c r="C15" s="40" t="s">
        <v>32</v>
      </c>
      <c r="D15" s="39" t="s">
        <v>47</v>
      </c>
      <c r="E15" s="41" t="s">
        <v>34</v>
      </c>
      <c r="F15" s="42">
        <v>924</v>
      </c>
      <c r="G15" s="43">
        <v>50</v>
      </c>
      <c r="H15" s="44">
        <f t="shared" si="0"/>
        <v>974</v>
      </c>
      <c r="I15" s="58">
        <v>9</v>
      </c>
      <c r="J15" s="59">
        <f t="shared" si="1"/>
        <v>8.3764</v>
      </c>
      <c r="K15" s="59">
        <f t="shared" si="2"/>
        <v>8.8764</v>
      </c>
      <c r="L15" s="60" t="s">
        <v>35</v>
      </c>
    </row>
    <row r="16" ht="31" customHeight="1" spans="1:12">
      <c r="A16" s="38" t="s">
        <v>30</v>
      </c>
      <c r="B16" s="39" t="s">
        <v>31</v>
      </c>
      <c r="C16" s="40" t="s">
        <v>32</v>
      </c>
      <c r="D16" s="39" t="s">
        <v>47</v>
      </c>
      <c r="E16" s="41" t="s">
        <v>36</v>
      </c>
      <c r="F16" s="42">
        <v>1382</v>
      </c>
      <c r="G16" s="43">
        <v>20</v>
      </c>
      <c r="H16" s="44">
        <f t="shared" si="0"/>
        <v>1402</v>
      </c>
      <c r="I16" s="58">
        <v>10</v>
      </c>
      <c r="J16" s="59">
        <f t="shared" si="1"/>
        <v>12.0572</v>
      </c>
      <c r="K16" s="59">
        <f t="shared" si="2"/>
        <v>12.5572</v>
      </c>
      <c r="L16" s="60" t="s">
        <v>48</v>
      </c>
    </row>
    <row r="17" ht="31" customHeight="1" spans="1:12">
      <c r="A17" s="38" t="s">
        <v>30</v>
      </c>
      <c r="B17" s="39" t="s">
        <v>31</v>
      </c>
      <c r="C17" s="40" t="s">
        <v>32</v>
      </c>
      <c r="D17" s="39" t="s">
        <v>49</v>
      </c>
      <c r="E17" s="41" t="s">
        <v>34</v>
      </c>
      <c r="F17" s="42">
        <v>730</v>
      </c>
      <c r="G17" s="43">
        <v>20</v>
      </c>
      <c r="H17" s="44">
        <f t="shared" si="0"/>
        <v>750</v>
      </c>
      <c r="I17" s="58">
        <v>11</v>
      </c>
      <c r="J17" s="59">
        <f t="shared" si="1"/>
        <v>6.45</v>
      </c>
      <c r="K17" s="59">
        <f t="shared" si="2"/>
        <v>6.95</v>
      </c>
      <c r="L17" s="60" t="s">
        <v>42</v>
      </c>
    </row>
    <row r="18" ht="31" customHeight="1" spans="1:12">
      <c r="A18" s="38" t="s">
        <v>30</v>
      </c>
      <c r="B18" s="39" t="s">
        <v>31</v>
      </c>
      <c r="C18" s="40" t="s">
        <v>32</v>
      </c>
      <c r="D18" s="39" t="s">
        <v>49</v>
      </c>
      <c r="E18" s="41" t="s">
        <v>36</v>
      </c>
      <c r="F18" s="42">
        <v>828</v>
      </c>
      <c r="G18" s="43">
        <v>20</v>
      </c>
      <c r="H18" s="44">
        <f t="shared" si="0"/>
        <v>848</v>
      </c>
      <c r="I18" s="58">
        <v>12</v>
      </c>
      <c r="J18" s="59">
        <f t="shared" si="1"/>
        <v>7.2928</v>
      </c>
      <c r="K18" s="59">
        <f t="shared" si="2"/>
        <v>7.7928</v>
      </c>
      <c r="L18" s="60" t="s">
        <v>40</v>
      </c>
    </row>
    <row r="19" spans="1:12">
      <c r="A19" s="45" t="s">
        <v>50</v>
      </c>
      <c r="B19" s="46"/>
      <c r="C19" s="46"/>
      <c r="D19" s="46"/>
      <c r="E19" s="47"/>
      <c r="F19" s="48">
        <f>SUM(F7:F7)</f>
        <v>924</v>
      </c>
      <c r="G19" s="49">
        <f>SUM(G7:G7)</f>
        <v>20</v>
      </c>
      <c r="H19" s="48">
        <f>SUM(H7:H18)</f>
        <v>11616</v>
      </c>
      <c r="I19" s="61">
        <v>12</v>
      </c>
      <c r="J19" s="62">
        <f>SUM(J7:J18)</f>
        <v>99.8976</v>
      </c>
      <c r="K19" s="62">
        <f>SUM(K7:K18)</f>
        <v>105.8976</v>
      </c>
      <c r="L19" s="44"/>
    </row>
    <row r="20" spans="1:5">
      <c r="A20" s="50"/>
      <c r="B20" s="50"/>
      <c r="C20" s="50"/>
      <c r="D20" s="50"/>
      <c r="E20" s="50"/>
    </row>
    <row r="21" spans="1:5">
      <c r="A21" s="50"/>
      <c r="B21" s="50"/>
      <c r="C21" s="50"/>
      <c r="D21" s="50"/>
      <c r="E21" s="50"/>
    </row>
    <row r="22" spans="1:5">
      <c r="A22" s="50"/>
      <c r="B22" s="50"/>
      <c r="C22" s="50"/>
      <c r="D22" s="50"/>
      <c r="E22" s="50"/>
    </row>
    <row r="23" spans="1:5">
      <c r="A23" s="50"/>
      <c r="B23" s="50"/>
      <c r="C23" s="50"/>
      <c r="D23" s="50"/>
      <c r="E23" s="50"/>
    </row>
    <row r="25" spans="13:13">
      <c r="M25" s="12" t="s">
        <v>51</v>
      </c>
    </row>
  </sheetData>
  <mergeCells count="6">
    <mergeCell ref="A1:L1"/>
    <mergeCell ref="A2:L2"/>
    <mergeCell ref="E3:F3"/>
    <mergeCell ref="E4:F4"/>
    <mergeCell ref="M5:M6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52</v>
      </c>
      <c r="B2" s="5" t="s">
        <v>53</v>
      </c>
      <c r="C2" s="5"/>
    </row>
    <row r="3" ht="35" customHeight="1" spans="1:3">
      <c r="A3" s="4" t="s">
        <v>54</v>
      </c>
      <c r="B3" s="5" t="s">
        <v>55</v>
      </c>
      <c r="C3" s="5"/>
    </row>
    <row r="4" ht="35" customHeight="1" spans="1:3">
      <c r="A4" s="4" t="s">
        <v>56</v>
      </c>
      <c r="B4" s="6"/>
      <c r="C4" s="7" t="s">
        <v>57</v>
      </c>
    </row>
    <row r="5" ht="35" customHeight="1" spans="1:3">
      <c r="A5" s="4" t="s">
        <v>58</v>
      </c>
      <c r="B5" s="6" t="s">
        <v>59</v>
      </c>
      <c r="C5" s="8" t="s">
        <v>60</v>
      </c>
    </row>
    <row r="6" ht="35" customHeight="1" spans="1:3">
      <c r="A6" s="4" t="s">
        <v>61</v>
      </c>
      <c r="B6" s="6"/>
      <c r="C6" s="9"/>
    </row>
    <row r="7" ht="35" customHeight="1" spans="1:3">
      <c r="A7" s="4" t="s">
        <v>62</v>
      </c>
      <c r="B7" s="6" t="s">
        <v>63</v>
      </c>
      <c r="C7" s="9"/>
    </row>
    <row r="8" ht="35" customHeight="1" spans="1:3">
      <c r="A8" s="4" t="s">
        <v>64</v>
      </c>
      <c r="B8" s="6" t="s">
        <v>63</v>
      </c>
      <c r="C8" s="9"/>
    </row>
    <row r="9" ht="35" customHeight="1" spans="1:3">
      <c r="A9" s="4" t="s">
        <v>65</v>
      </c>
      <c r="B9" s="6" t="s">
        <v>66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8.16（PO35768  PO35769）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2025-08-25T07:47:36Z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