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<sst xmlns="http://schemas.openxmlformats.org/spreadsheetml/2006/main" count="50" uniqueCount="49">
  <si>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</si>
  <si>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</si>
  <si>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中通快递:</t>
  </si>
  <si>
    <t>73570013734520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</si>
  <si>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</si>
  <si>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</si>
  <si>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</si>
  <si>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</si>
  <si>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</si>
  <si>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</si>
  <si>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</si>
  <si>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</si>
  <si>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</si>
  <si>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</si>
  <si>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</si>
  <si>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</si>
  <si>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</si>
  <si>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</si>
  <si>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</si>
  <si>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</si>
  <si>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</si>
  <si>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</si>
  <si>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</si>
  <si>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</si>
  <si>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</si>
  <si>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</si>
  <si>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</si>
  <si>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P25082927</t>
  </si>
  <si>
    <t>JJW-ST-003</t>
  </si>
  <si>
    <t xml:space="preserve">S25081233 </t>
  </si>
  <si>
    <t>clip 款</t>
  </si>
  <si>
    <t>20.5CM</t>
  </si>
  <si>
    <t>40*40*30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</si>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</sst>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xwechat_files\wxid_6q41douk4y7s22_a2dd\msg\file\2025-08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C10" sqref="C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45897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40000</v>
      </c>
      <c r="G9" s="50">
        <f>+F9*0.02</f>
        <v>800</v>
      </c>
      <c r="H9" s="50">
        <f>+F9+G9</f>
        <v>40800</v>
      </c>
      <c r="I9" s="67">
        <v>1</v>
      </c>
      <c r="J9" s="68">
        <v>13.58</v>
      </c>
      <c r="K9" s="69">
        <v>14.4</v>
      </c>
      <c r="L9" s="69" t="s">
        <v>32</v>
      </c>
    </row>
    <row r="10" ht="42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42" customHeight="1" spans="1:12">
      <c r="A11" s="44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24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24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24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24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33" customHeight="1" spans="1:12">
      <c r="A18" s="55" t="s">
        <v>33</v>
      </c>
      <c r="B18" s="55"/>
      <c r="C18" s="58"/>
      <c r="D18" s="56"/>
      <c r="E18" s="56"/>
      <c r="F18" s="59">
        <f>SUM(F9:F17)</f>
        <v>40000</v>
      </c>
      <c r="G18" s="59">
        <f>SUM(G9:G17)</f>
        <v>800</v>
      </c>
      <c r="H18" s="59">
        <f>SUM(H9:H17)</f>
        <v>40800</v>
      </c>
      <c r="I18" s="70"/>
      <c r="J18" s="70">
        <f>SUM(J9:J17)</f>
        <v>13.58</v>
      </c>
      <c r="K18" s="70">
        <f>SUM(K9:K17)</f>
        <v>14.4</v>
      </c>
      <c r="L18" s="70" t="str">
        <f>+L9</f>
        <v>40*40*30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tr">
        <f>+箱单!C9</f>
        <v>S25081233 </v>
      </c>
      <c r="C3" s="9" t="s">
        <v>36</v>
      </c>
    </row>
    <row r="4" s="1" customFormat="1" ht="41" customHeight="1" spans="1:3">
      <c r="A4" s="5" t="s">
        <v>37</v>
      </c>
      <c r="B4" s="10" t="str">
        <f>+箱单!D9</f>
        <v>clip 款</v>
      </c>
      <c r="C4" s="11"/>
    </row>
    <row r="5" s="1" customFormat="1" ht="41" customHeight="1" spans="1:3">
      <c r="A5" s="5" t="s">
        <v>38</v>
      </c>
      <c r="B5" s="12" t="str">
        <f>+箱单!B9</f>
        <v>JJW-ST-003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+箱单!H18</f>
        <v>40800</v>
      </c>
      <c r="C7" s="14"/>
    </row>
    <row r="8" s="1" customFormat="1" ht="41" customHeight="1" spans="1:3">
      <c r="A8" s="5" t="s">
        <v>43</v>
      </c>
      <c r="B8" s="12" t="str">
        <f>+箱单!L18</f>
        <v>40*40*30</v>
      </c>
      <c r="C8" s="16" t="s">
        <v>44</v>
      </c>
    </row>
    <row r="9" s="1" customFormat="1" ht="41" customHeight="1" spans="1:3">
      <c r="A9" s="5" t="s">
        <v>45</v>
      </c>
      <c r="B9" s="17">
        <f>+箱单!K18</f>
        <v>14.4</v>
      </c>
      <c r="C9" s="18" t="s">
        <v>46</v>
      </c>
    </row>
    <row r="10" s="1" customFormat="1" ht="41" customHeight="1" spans="1:3">
      <c r="A10" s="5" t="s">
        <v>47</v>
      </c>
      <c r="B10" s="10">
        <f>箱单!J18</f>
        <v>13.58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2025-08-31T01:45:02Z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80DCDE19D565455F9415F9EB8EBBF0E2_13</vt:lpwstr>
  </property>
</Properties>
</file>