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<sst xmlns="http://schemas.openxmlformats.org/spreadsheetml/2006/main" count="95" uniqueCount="73">
  <si>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</si>
  <si>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</si>
  <si>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</si>
  <si>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SF1545274492413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</si>
  <si>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</si>
  <si>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</si>
  <si>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</si>
  <si>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</si>
  <si>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</si>
  <si>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</si>
  <si>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</si>
  <si>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</si>
  <si>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</si>
  <si>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</si>
  <si>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</si>
  <si>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</si>
  <si>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</si>
  <si>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</si>
  <si>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</si>
  <si>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</si>
  <si>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</si>
  <si>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</si>
  <si>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</si>
  <si>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</si>
  <si>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</si>
  <si>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</si>
  <si>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</si>
  <si>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</si>
  <si>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</si>
  <si>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173839石色</t>
  </si>
  <si>
    <r>
      <rPr>
        <b/>
        <sz val="11"/>
        <rFont val="宋体"/>
        <charset val="134"/>
      </rPr>
      <t>白色</t>
    </r>
  </si>
  <si>
    <t>1536067-069</t>
  </si>
  <si>
    <t>1-1</t>
  </si>
  <si>
    <t>46*32*32</t>
  </si>
  <si>
    <t>172876石色</t>
  </si>
  <si>
    <t>1536060-056</t>
  </si>
  <si>
    <t>175860浅硫化蓝</t>
  </si>
  <si>
    <t>1534928-927</t>
  </si>
  <si>
    <t>175860靛蓝</t>
  </si>
  <si>
    <t>1534928-924</t>
  </si>
  <si>
    <t>175860樱花</t>
  </si>
  <si>
    <t>1534925-936</t>
  </si>
  <si>
    <t>173971靛蓝</t>
  </si>
  <si>
    <t>1532056-058</t>
  </si>
  <si>
    <t>1532045-044</t>
  </si>
  <si>
    <t>1532051-047</t>
  </si>
  <si>
    <t>140837浅硫化蓝</t>
  </si>
  <si>
    <t>1535133-135</t>
  </si>
  <si>
    <t>140837靛蓝</t>
  </si>
  <si>
    <t>1535136-138</t>
  </si>
  <si>
    <t>173834黑色</t>
  </si>
  <si>
    <t>1528764-766</t>
  </si>
  <si>
    <t>173834品蓝</t>
  </si>
  <si>
    <t>1528770-769</t>
  </si>
  <si>
    <t>总计</t>
  </si>
  <si>
    <t>Factory name (工厂名称)</t>
  </si>
  <si>
    <t>（在此贴实样图片）</t>
  </si>
  <si>
    <t>PO. Number(订单号)</t>
  </si>
  <si>
    <t>P25083111</t>
  </si>
  <si>
    <t>JUSTJEANS</t>
  </si>
  <si>
    <t>Style Code.(款号)</t>
  </si>
  <si>
    <t>175860 173971 173962 173970 140837 173834 173839 172876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</si>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</sst>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  <numFmt numFmtId="180" formatCode="0.0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7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21" fillId="0" borderId="6" xfId="0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 wrapText="1"/>
    </xf>
    <xf numFmtId="177" fontId="19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9" fillId="0" borderId="6" xfId="0" applyNumberFormat="1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/>
    </xf>
    <xf numFmtId="177" fontId="19" fillId="0" borderId="14" xfId="0" applyNumberFormat="1" applyFont="1" applyBorder="1" applyAlignment="1">
      <alignment horizontal="center" vertical="center"/>
    </xf>
    <xf numFmtId="179" fontId="19" fillId="0" borderId="14" xfId="0" applyNumberFormat="1" applyFont="1" applyBorder="1" applyAlignment="1">
      <alignment horizontal="center" vertical="center"/>
    </xf>
    <xf numFmtId="177" fontId="19" fillId="0" borderId="11" xfId="0" applyNumberFormat="1" applyFont="1" applyBorder="1" applyAlignment="1">
      <alignment vertical="center"/>
    </xf>
    <xf numFmtId="180" fontId="19" fillId="0" borderId="11" xfId="0" applyNumberFormat="1" applyFont="1" applyBorder="1" applyAlignment="1">
      <alignment horizontal="center" vertical="center"/>
    </xf>
    <xf numFmtId="179" fontId="19" fillId="0" borderId="11" xfId="0" applyNumberFormat="1" applyFont="1" applyBorder="1" applyAlignment="1">
      <alignment horizontal="center" vertical="center"/>
    </xf>
    <xf numFmtId="179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1</xdr:row>
      <xdr:rowOff>200025</xdr:rowOff>
    </xdr:from>
    <xdr:to>
      <xdr:col>1</xdr:col>
      <xdr:colOff>2238375</xdr:colOff>
      <xdr:row>1</xdr:row>
      <xdr:rowOff>1565275</xdr:rowOff>
    </xdr:to>
    <xdr:pic>
      <xdr:nvPicPr>
        <xdr:cNvPr id="3" name="图片 2" descr="b16ec66cb3f91f86210bc7232633f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9305" y="45402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opLeftCell="A10" workbookViewId="0">
      <selection activeCell="F12" sqref="F12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45904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6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7" t="s">
        <v>13</v>
      </c>
      <c r="K7" s="57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8" t="s">
        <v>24</v>
      </c>
      <c r="J8" s="59" t="s">
        <v>25</v>
      </c>
      <c r="K8" s="59" t="s">
        <v>26</v>
      </c>
      <c r="L8" s="35" t="s">
        <v>27</v>
      </c>
    </row>
    <row r="9" ht="31" customHeight="1" spans="1:12">
      <c r="A9" s="39" t="s">
        <v>28</v>
      </c>
      <c r="B9" s="40" t="s">
        <v>29</v>
      </c>
      <c r="C9" s="41" t="s">
        <v>30</v>
      </c>
      <c r="D9" s="40" t="s">
        <v>31</v>
      </c>
      <c r="E9" s="42"/>
      <c r="F9" s="43">
        <v>2244</v>
      </c>
      <c r="G9" s="44">
        <f>F9*0.02</f>
        <v>44.88</v>
      </c>
      <c r="H9" s="44">
        <f t="shared" ref="H9:H19" si="0">F9+G9</f>
        <v>2288.88</v>
      </c>
      <c r="I9" s="60" t="s">
        <v>32</v>
      </c>
      <c r="J9" s="61">
        <v>8</v>
      </c>
      <c r="K9" s="61">
        <v>8.8</v>
      </c>
      <c r="L9" s="60" t="s">
        <v>33</v>
      </c>
    </row>
    <row r="10" ht="24" customHeight="1" spans="1:12">
      <c r="A10" s="39" t="s">
        <v>28</v>
      </c>
      <c r="B10" s="40" t="s">
        <v>34</v>
      </c>
      <c r="C10" s="41" t="s">
        <v>30</v>
      </c>
      <c r="D10" s="40" t="s">
        <v>35</v>
      </c>
      <c r="E10" s="42"/>
      <c r="F10" s="43">
        <v>1173</v>
      </c>
      <c r="G10" s="44">
        <f t="shared" ref="G10:G30" si="1">F10*0.02</f>
        <v>23.46</v>
      </c>
      <c r="H10" s="44">
        <f t="shared" si="0"/>
        <v>1196.46</v>
      </c>
      <c r="I10" s="62"/>
      <c r="J10" s="63"/>
      <c r="K10" s="63"/>
      <c r="L10" s="62"/>
    </row>
    <row r="11" ht="24" customHeight="1" spans="1:12">
      <c r="A11" s="39" t="s">
        <v>28</v>
      </c>
      <c r="B11" s="40" t="s">
        <v>36</v>
      </c>
      <c r="C11" s="41" t="s">
        <v>30</v>
      </c>
      <c r="D11" s="40" t="s">
        <v>37</v>
      </c>
      <c r="E11" s="42"/>
      <c r="F11" s="43">
        <v>4233</v>
      </c>
      <c r="G11" s="44">
        <f t="shared" si="1"/>
        <v>84.66</v>
      </c>
      <c r="H11" s="44">
        <f t="shared" si="0"/>
        <v>4317.66</v>
      </c>
      <c r="I11" s="62"/>
      <c r="J11" s="63"/>
      <c r="K11" s="63"/>
      <c r="L11" s="62"/>
    </row>
    <row r="12" ht="24" customHeight="1" spans="1:12">
      <c r="A12" s="39" t="s">
        <v>28</v>
      </c>
      <c r="B12" s="40" t="s">
        <v>38</v>
      </c>
      <c r="C12" s="41" t="s">
        <v>30</v>
      </c>
      <c r="D12" s="40" t="s">
        <v>39</v>
      </c>
      <c r="E12" s="42"/>
      <c r="F12" s="43">
        <v>3774</v>
      </c>
      <c r="G12" s="44">
        <f t="shared" si="1"/>
        <v>75.48</v>
      </c>
      <c r="H12" s="44">
        <f t="shared" si="0"/>
        <v>3849.48</v>
      </c>
      <c r="I12" s="62"/>
      <c r="J12" s="63"/>
      <c r="K12" s="63"/>
      <c r="L12" s="62"/>
    </row>
    <row r="13" ht="24" customHeight="1" spans="1:12">
      <c r="A13" s="39" t="s">
        <v>28</v>
      </c>
      <c r="B13" s="40" t="s">
        <v>40</v>
      </c>
      <c r="C13" s="41" t="s">
        <v>30</v>
      </c>
      <c r="D13" s="40" t="s">
        <v>41</v>
      </c>
      <c r="E13" s="42"/>
      <c r="F13" s="43">
        <v>1785</v>
      </c>
      <c r="G13" s="44">
        <f t="shared" si="1"/>
        <v>35.7</v>
      </c>
      <c r="H13" s="44">
        <f t="shared" si="0"/>
        <v>1820.7</v>
      </c>
      <c r="I13" s="62"/>
      <c r="J13" s="63"/>
      <c r="K13" s="63"/>
      <c r="L13" s="62"/>
    </row>
    <row r="14" ht="24" customHeight="1" spans="1:12">
      <c r="A14" s="39" t="s">
        <v>28</v>
      </c>
      <c r="B14" s="40" t="s">
        <v>42</v>
      </c>
      <c r="C14" s="41" t="s">
        <v>30</v>
      </c>
      <c r="D14" s="40" t="s">
        <v>43</v>
      </c>
      <c r="E14" s="42"/>
      <c r="F14" s="43">
        <v>2254</v>
      </c>
      <c r="G14" s="44">
        <f t="shared" si="1"/>
        <v>45.08</v>
      </c>
      <c r="H14" s="44">
        <f t="shared" si="0"/>
        <v>2299.08</v>
      </c>
      <c r="I14" s="62"/>
      <c r="J14" s="63"/>
      <c r="K14" s="63"/>
      <c r="L14" s="62"/>
    </row>
    <row r="15" ht="24" customHeight="1" spans="1:12">
      <c r="A15" s="39" t="s">
        <v>28</v>
      </c>
      <c r="B15" s="40">
        <v>173962</v>
      </c>
      <c r="C15" s="41" t="s">
        <v>30</v>
      </c>
      <c r="D15" s="40" t="s">
        <v>44</v>
      </c>
      <c r="E15" s="45"/>
      <c r="F15" s="43">
        <v>1999</v>
      </c>
      <c r="G15" s="44">
        <f t="shared" si="1"/>
        <v>39.98</v>
      </c>
      <c r="H15" s="44">
        <f t="shared" si="0"/>
        <v>2038.98</v>
      </c>
      <c r="I15" s="62"/>
      <c r="J15" s="63"/>
      <c r="K15" s="63"/>
      <c r="L15" s="62"/>
    </row>
    <row r="16" ht="24" customHeight="1" spans="1:12">
      <c r="A16" s="39" t="s">
        <v>28</v>
      </c>
      <c r="B16" s="40">
        <v>173970</v>
      </c>
      <c r="C16" s="41" t="s">
        <v>30</v>
      </c>
      <c r="D16" s="40" t="s">
        <v>45</v>
      </c>
      <c r="E16" s="45"/>
      <c r="F16" s="43">
        <v>1000</v>
      </c>
      <c r="G16" s="44">
        <f t="shared" si="1"/>
        <v>20</v>
      </c>
      <c r="H16" s="44">
        <f t="shared" si="0"/>
        <v>1020</v>
      </c>
      <c r="I16" s="62"/>
      <c r="J16" s="63"/>
      <c r="K16" s="63"/>
      <c r="L16" s="62"/>
    </row>
    <row r="17" ht="24" customHeight="1" spans="1:12">
      <c r="A17" s="39" t="s">
        <v>28</v>
      </c>
      <c r="B17" s="40" t="s">
        <v>46</v>
      </c>
      <c r="C17" s="41" t="s">
        <v>30</v>
      </c>
      <c r="D17" s="46" t="s">
        <v>47</v>
      </c>
      <c r="E17" s="45"/>
      <c r="F17" s="43">
        <v>388</v>
      </c>
      <c r="G17" s="44">
        <f t="shared" si="1"/>
        <v>7.76</v>
      </c>
      <c r="H17" s="44">
        <f t="shared" si="0"/>
        <v>395.76</v>
      </c>
      <c r="I17" s="62"/>
      <c r="J17" s="63"/>
      <c r="K17" s="63"/>
      <c r="L17" s="62"/>
    </row>
    <row r="18" ht="24" customHeight="1" spans="1:12">
      <c r="A18" s="39" t="s">
        <v>28</v>
      </c>
      <c r="B18" s="40" t="s">
        <v>48</v>
      </c>
      <c r="C18" s="41" t="s">
        <v>30</v>
      </c>
      <c r="D18" s="46" t="s">
        <v>49</v>
      </c>
      <c r="E18" s="45"/>
      <c r="F18" s="43">
        <v>326</v>
      </c>
      <c r="G18" s="44">
        <f t="shared" si="1"/>
        <v>6.52</v>
      </c>
      <c r="H18" s="44">
        <f t="shared" si="0"/>
        <v>332.52</v>
      </c>
      <c r="I18" s="62"/>
      <c r="J18" s="63"/>
      <c r="K18" s="63"/>
      <c r="L18" s="62"/>
    </row>
    <row r="19" ht="24" customHeight="1" spans="1:12">
      <c r="A19" s="39" t="s">
        <v>28</v>
      </c>
      <c r="B19" s="46" t="s">
        <v>50</v>
      </c>
      <c r="C19" s="41" t="s">
        <v>30</v>
      </c>
      <c r="D19" s="46" t="s">
        <v>51</v>
      </c>
      <c r="E19" s="45"/>
      <c r="F19" s="43">
        <v>2550</v>
      </c>
      <c r="G19" s="44">
        <f t="shared" si="1"/>
        <v>51</v>
      </c>
      <c r="H19" s="44">
        <f t="shared" si="0"/>
        <v>2601</v>
      </c>
      <c r="I19" s="62"/>
      <c r="J19" s="63"/>
      <c r="K19" s="63"/>
      <c r="L19" s="62"/>
    </row>
    <row r="20" ht="24" customHeight="1" spans="1:12">
      <c r="A20" s="39" t="s">
        <v>28</v>
      </c>
      <c r="B20" s="46" t="s">
        <v>52</v>
      </c>
      <c r="C20" s="41" t="s">
        <v>30</v>
      </c>
      <c r="D20" s="46" t="s">
        <v>53</v>
      </c>
      <c r="E20" s="45"/>
      <c r="F20" s="43">
        <v>2550</v>
      </c>
      <c r="G20" s="44">
        <f t="shared" si="1"/>
        <v>51</v>
      </c>
      <c r="H20" s="44">
        <f>F20+G20</f>
        <v>2601</v>
      </c>
      <c r="I20" s="62"/>
      <c r="J20" s="63"/>
      <c r="K20" s="63"/>
      <c r="L20" s="62"/>
    </row>
    <row r="21" ht="24" customHeight="1" spans="1:12">
      <c r="A21" s="39"/>
      <c r="B21" s="47"/>
      <c r="C21" s="41"/>
      <c r="D21" s="47"/>
      <c r="E21" s="45"/>
      <c r="F21" s="43"/>
      <c r="G21" s="44"/>
      <c r="H21" s="44"/>
      <c r="I21" s="64"/>
      <c r="J21" s="65"/>
      <c r="K21" s="65"/>
      <c r="L21" s="44"/>
    </row>
    <row r="22" ht="24" customHeight="1" spans="1:12">
      <c r="A22" s="39"/>
      <c r="B22" s="47"/>
      <c r="C22" s="41"/>
      <c r="D22" s="47"/>
      <c r="E22" s="45"/>
      <c r="F22" s="43"/>
      <c r="G22" s="44"/>
      <c r="H22" s="44"/>
      <c r="I22" s="64"/>
      <c r="J22" s="65"/>
      <c r="K22" s="65"/>
      <c r="L22" s="44"/>
    </row>
    <row r="23" ht="24" customHeight="1" spans="1:12">
      <c r="A23" s="39"/>
      <c r="B23" s="47"/>
      <c r="C23" s="41"/>
      <c r="D23" s="47"/>
      <c r="E23" s="45"/>
      <c r="F23" s="43"/>
      <c r="G23" s="44"/>
      <c r="H23" s="44"/>
      <c r="I23" s="64"/>
      <c r="J23" s="65"/>
      <c r="K23" s="65"/>
      <c r="L23" s="44"/>
    </row>
    <row r="24" ht="24" customHeight="1" spans="1:12">
      <c r="A24" s="39"/>
      <c r="B24" s="47"/>
      <c r="C24" s="41"/>
      <c r="D24" s="47"/>
      <c r="E24" s="45"/>
      <c r="F24" s="43"/>
      <c r="G24" s="44"/>
      <c r="H24" s="44"/>
      <c r="I24" s="64"/>
      <c r="J24" s="65"/>
      <c r="K24" s="65"/>
      <c r="L24" s="44"/>
    </row>
    <row r="25" ht="24" customHeight="1" spans="1:12">
      <c r="A25" s="39"/>
      <c r="B25" s="47"/>
      <c r="C25" s="41"/>
      <c r="D25" s="47"/>
      <c r="E25" s="42"/>
      <c r="F25" s="43"/>
      <c r="G25" s="44"/>
      <c r="H25" s="44"/>
      <c r="I25" s="64"/>
      <c r="J25" s="65"/>
      <c r="K25" s="65"/>
      <c r="L25" s="44"/>
    </row>
    <row r="26" ht="24" customHeight="1" spans="1:12">
      <c r="A26" s="39"/>
      <c r="B26" s="47"/>
      <c r="C26" s="41"/>
      <c r="D26" s="47"/>
      <c r="E26" s="48"/>
      <c r="F26" s="43"/>
      <c r="G26" s="44"/>
      <c r="H26" s="44"/>
      <c r="I26" s="64"/>
      <c r="J26" s="65"/>
      <c r="K26" s="65"/>
      <c r="L26" s="44"/>
    </row>
    <row r="27" ht="24" customHeight="1" spans="1:12">
      <c r="A27" s="39"/>
      <c r="B27" s="47"/>
      <c r="C27" s="41"/>
      <c r="D27" s="47"/>
      <c r="E27" s="48"/>
      <c r="F27" s="43"/>
      <c r="G27" s="44"/>
      <c r="H27" s="44"/>
      <c r="I27" s="64"/>
      <c r="J27" s="65"/>
      <c r="K27" s="65"/>
      <c r="L27" s="44"/>
    </row>
    <row r="28" ht="24" customHeight="1" spans="1:12">
      <c r="A28" s="39"/>
      <c r="B28" s="47"/>
      <c r="C28" s="41"/>
      <c r="D28" s="47"/>
      <c r="E28" s="48"/>
      <c r="F28" s="43"/>
      <c r="G28" s="44"/>
      <c r="H28" s="44"/>
      <c r="I28" s="64"/>
      <c r="J28" s="65"/>
      <c r="K28" s="65"/>
      <c r="L28" s="44"/>
    </row>
    <row r="29" ht="24" customHeight="1" spans="1:12">
      <c r="A29" s="39"/>
      <c r="B29" s="47"/>
      <c r="C29" s="41"/>
      <c r="D29" s="47"/>
      <c r="E29" s="48"/>
      <c r="F29" s="43"/>
      <c r="G29" s="44"/>
      <c r="H29" s="44"/>
      <c r="I29" s="64"/>
      <c r="J29" s="65"/>
      <c r="K29" s="65"/>
      <c r="L29" s="44"/>
    </row>
    <row r="30" ht="24" customHeight="1" spans="1:12">
      <c r="A30" s="39"/>
      <c r="B30" s="47"/>
      <c r="C30" s="41"/>
      <c r="D30" s="47"/>
      <c r="E30" s="48"/>
      <c r="F30" s="43"/>
      <c r="G30" s="44"/>
      <c r="H30" s="44"/>
      <c r="I30" s="64"/>
      <c r="J30" s="65"/>
      <c r="K30" s="65"/>
      <c r="L30" s="44"/>
    </row>
    <row r="31" ht="24" customHeight="1" spans="1:12">
      <c r="A31" s="39"/>
      <c r="B31" s="47"/>
      <c r="C31" s="49"/>
      <c r="D31" s="47"/>
      <c r="E31" s="48"/>
      <c r="F31" s="43"/>
      <c r="G31" s="44"/>
      <c r="H31" s="44"/>
      <c r="I31" s="64"/>
      <c r="J31" s="66"/>
      <c r="K31" s="66"/>
      <c r="L31" s="44"/>
    </row>
    <row r="32" ht="24" customHeight="1" spans="1:12">
      <c r="A32" s="39"/>
      <c r="B32" s="47"/>
      <c r="C32" s="49"/>
      <c r="D32" s="47"/>
      <c r="E32" s="48"/>
      <c r="F32" s="43"/>
      <c r="G32" s="44"/>
      <c r="H32" s="44"/>
      <c r="I32" s="64"/>
      <c r="J32" s="66"/>
      <c r="K32" s="66"/>
      <c r="L32" s="44"/>
    </row>
    <row r="33" ht="24" customHeight="1" spans="1:12">
      <c r="A33" s="39"/>
      <c r="B33" s="47"/>
      <c r="C33" s="49"/>
      <c r="D33" s="47"/>
      <c r="E33" s="48"/>
      <c r="F33" s="43"/>
      <c r="G33" s="44"/>
      <c r="H33" s="44"/>
      <c r="I33" s="64"/>
      <c r="J33" s="66"/>
      <c r="K33" s="66"/>
      <c r="L33" s="44"/>
    </row>
    <row r="34" ht="24" customHeight="1" spans="1:12">
      <c r="A34" s="39"/>
      <c r="B34" s="47"/>
      <c r="C34" s="49"/>
      <c r="D34" s="47"/>
      <c r="E34" s="48"/>
      <c r="F34" s="43"/>
      <c r="G34" s="44"/>
      <c r="H34" s="44"/>
      <c r="I34" s="64"/>
      <c r="J34" s="66"/>
      <c r="K34" s="66"/>
      <c r="L34" s="44"/>
    </row>
    <row r="35" ht="24" customHeight="1" spans="1:12">
      <c r="A35" s="50"/>
      <c r="B35" s="51"/>
      <c r="C35" s="51"/>
      <c r="D35" s="48"/>
      <c r="E35" s="48"/>
      <c r="F35" s="52"/>
      <c r="G35" s="45"/>
      <c r="H35" s="45"/>
      <c r="I35" s="45"/>
      <c r="J35" s="45"/>
      <c r="K35" s="45"/>
      <c r="L35" s="42"/>
    </row>
    <row r="36" ht="24" customHeight="1" spans="1:12">
      <c r="A36" s="53"/>
      <c r="B36" s="51"/>
      <c r="C36" s="51"/>
      <c r="D36" s="48"/>
      <c r="E36" s="48"/>
      <c r="F36" s="52"/>
      <c r="G36" s="45"/>
      <c r="H36" s="45"/>
      <c r="I36" s="45"/>
      <c r="J36" s="45"/>
      <c r="K36" s="45"/>
      <c r="L36" s="42"/>
    </row>
    <row r="37" ht="15" spans="1:12">
      <c r="A37" s="42" t="s">
        <v>54</v>
      </c>
      <c r="B37" s="54"/>
      <c r="C37" s="54"/>
      <c r="D37" s="54"/>
      <c r="E37" s="45"/>
      <c r="F37" s="55">
        <f>SUM(F9:F36)</f>
        <v>24276</v>
      </c>
      <c r="G37" s="55">
        <f>SUM(G9:G36)</f>
        <v>485.52</v>
      </c>
      <c r="H37" s="55">
        <f>SUM(H9:H36)</f>
        <v>24761.52</v>
      </c>
      <c r="I37" s="55" t="str">
        <f>I9</f>
        <v>1-1</v>
      </c>
      <c r="J37" s="67">
        <f>SUM(J9:J36)</f>
        <v>8</v>
      </c>
      <c r="K37" s="67">
        <f>SUM(K9:K36)</f>
        <v>8.8</v>
      </c>
      <c r="L37" s="55" t="str">
        <f>L9</f>
        <v>46*32*32</v>
      </c>
    </row>
  </sheetData>
  <mergeCells count="9">
    <mergeCell ref="B4:E4"/>
    <mergeCell ref="F4:L4"/>
    <mergeCell ref="B5:E5"/>
    <mergeCell ref="F5:L5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D6" sqref="D6"/>
    </sheetView>
  </sheetViews>
  <sheetFormatPr defaultColWidth="9" defaultRowHeight="13.5" outlineLevelCol="2"/>
  <cols>
    <col min="1" max="1" width="26.275" customWidth="1"/>
    <col min="2" max="2" width="56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55</v>
      </c>
      <c r="B2" s="5" t="s">
        <v>56</v>
      </c>
      <c r="C2" s="6"/>
    </row>
    <row r="3" ht="41" customHeight="1" spans="1:3">
      <c r="A3" s="4" t="s">
        <v>57</v>
      </c>
      <c r="B3" s="7" t="s">
        <v>58</v>
      </c>
      <c r="C3" s="8" t="s">
        <v>59</v>
      </c>
    </row>
    <row r="4" ht="56" customHeight="1" spans="1:3">
      <c r="A4" s="4" t="s">
        <v>60</v>
      </c>
      <c r="B4" s="7" t="s">
        <v>61</v>
      </c>
      <c r="C4" s="9"/>
    </row>
    <row r="5" ht="41" customHeight="1" spans="1:3">
      <c r="A5" s="4" t="s">
        <v>62</v>
      </c>
      <c r="B5" s="10" t="str">
        <f>箱单!A9</f>
        <v>JJW-WL-001-EF</v>
      </c>
      <c r="C5" s="11" t="s">
        <v>63</v>
      </c>
    </row>
    <row r="6" ht="41" customHeight="1" spans="1:3">
      <c r="A6" s="4" t="s">
        <v>64</v>
      </c>
      <c r="B6" s="12" t="s">
        <v>65</v>
      </c>
      <c r="C6" s="13" t="str">
        <f>[1]箱单!I7</f>
        <v>1/1</v>
      </c>
    </row>
    <row r="7" ht="41" customHeight="1" spans="1:3">
      <c r="A7" s="4" t="s">
        <v>66</v>
      </c>
      <c r="B7" s="10">
        <f>箱单!F37</f>
        <v>24276</v>
      </c>
      <c r="C7" s="13"/>
    </row>
    <row r="8" ht="41" customHeight="1" spans="1:3">
      <c r="A8" s="4" t="s">
        <v>67</v>
      </c>
      <c r="B8" s="10" t="str">
        <f>箱单!L9</f>
        <v>46*32*32</v>
      </c>
      <c r="C8" s="14" t="s">
        <v>68</v>
      </c>
    </row>
    <row r="9" ht="41" customHeight="1" spans="1:3">
      <c r="A9" s="4" t="s">
        <v>69</v>
      </c>
      <c r="B9" s="15" t="str">
        <f>箱单!K9&amp;"KG"</f>
        <v>8.8KG</v>
      </c>
      <c r="C9" s="16" t="s">
        <v>70</v>
      </c>
    </row>
    <row r="10" ht="41" customHeight="1" spans="1:3">
      <c r="A10" s="4" t="s">
        <v>71</v>
      </c>
      <c r="B10" s="12" t="str">
        <f>箱单!J9&amp;"KG"</f>
        <v>8KG</v>
      </c>
      <c r="C10" s="16"/>
    </row>
    <row r="11" ht="41" customHeight="1" spans="1:3">
      <c r="A11" s="17" t="s">
        <v>72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2025-09-04T09:29:07Z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3471DBF421B44C0AA575CDC9FF7F4060_13</vt:lpwstr>
  </property>
</Properties>
</file>