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 activeTab="1"/>
  </bookViews>
  <sheets>
    <sheet name="活力" sheetId="2" r:id="rId1"/>
    <sheet name="Sheet1" sheetId="3" r:id="rId2"/>
  </sheets>
  <externalReferences>
    <externalReference r:id="rId3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H12" i="2" s="1"/>
  <c r="G11" i="2"/>
  <c r="H11" i="2" s="1"/>
  <c r="G10" i="2"/>
  <c r="H10" i="2" s="1"/>
  <c r="G9" i="2"/>
  <c r="H9" i="2" s="1"/>
  <c r="G8" i="2"/>
  <c r="H8" i="2" s="1"/>
  <c r="F13" i="2" l="1"/>
  <c r="G13" i="2" l="1"/>
  <c r="H13" i="2" s="1"/>
</calcChain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<sst xmlns="http://schemas.openxmlformats.org/spreadsheetml/2006/main" count="38" uniqueCount="38">
  <si>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单</t>
    </r>
  </si>
  <si>
    <r>
      <rPr>
        <b/>
        <sz val="20"/>
        <color theme="1"/>
        <rFont val="宋体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</si>
  <si>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</si>
  <si>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</si>
  <si>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</si>
  <si>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</si>
  <si>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</si>
  <si>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</si>
  <si>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</si>
  <si>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</si>
  <si>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</si>
  <si>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</si>
  <si>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</si>
  <si>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</si>
  <si>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</si>
  <si>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</si>
  <si>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</si>
  <si>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</si>
  <si>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</si>
  <si>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</si>
  <si>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</si>
  <si>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</si>
  <si>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</si>
  <si>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</si>
  <si>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</si>
  <si>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</si>
  <si>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</si>
  <si>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</si>
  <si>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合计</t>
  </si>
  <si>
    <t>PO1367</t>
    <phoneticPr fontId="16" type="noConversion"/>
  </si>
  <si>
    <t>XS</t>
    <phoneticPr fontId="16" type="noConversion"/>
  </si>
  <si>
    <t>S</t>
    <phoneticPr fontId="16" type="noConversion"/>
  </si>
  <si>
    <t>M</t>
    <phoneticPr fontId="16" type="noConversion"/>
  </si>
  <si>
    <t>L</t>
    <phoneticPr fontId="16" type="noConversion"/>
  </si>
  <si>
    <t>XL</t>
    <phoneticPr fontId="16" type="noConversion"/>
  </si>
  <si>
    <t>活力工厂</t>
    <phoneticPr fontId="16" type="noConversion"/>
  </si>
  <si>
    <t>QR标
TCK8000
SS Curved Hem Classic Crewneck T-Shirt Tall</t>
    <phoneticPr fontId="16" type="noConversion"/>
  </si>
  <si>
    <t>TCK8000BLACK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</si>
</sst>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7">
    <font>
      <sz val="11"/>
      <color theme="1"/>
      <name val="新細明體"/>
      <charset val="134"/>
      <scheme val="minor"/>
    </font>
    <font>
      <b/>
      <sz val="20"/>
      <color theme="1"/>
      <name val="宋体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F24" sqref="F24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6.2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2" ht="17.25">
      <c r="A3" s="2"/>
      <c r="B3" s="2"/>
      <c r="C3" s="2"/>
      <c r="D3" s="2" t="s">
        <v>2</v>
      </c>
      <c r="E3" s="38">
        <v>45905</v>
      </c>
      <c r="F3" s="38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39" t="s">
        <v>35</v>
      </c>
      <c r="F4" s="40"/>
      <c r="G4" s="6"/>
      <c r="H4" s="7"/>
      <c r="I4" s="29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24.75" customHeight="1">
      <c r="A8" s="41" t="s">
        <v>29</v>
      </c>
      <c r="B8" s="43" t="s">
        <v>36</v>
      </c>
      <c r="C8" s="45" t="s">
        <v>37</v>
      </c>
      <c r="D8" s="47"/>
      <c r="E8" s="13" t="s">
        <v>30</v>
      </c>
      <c r="F8" s="22">
        <v>1050</v>
      </c>
      <c r="G8" s="22">
        <f t="shared" ref="G8:G12" si="0">F8*0.02</f>
        <v>21</v>
      </c>
      <c r="H8" s="22">
        <f t="shared" ref="H8:H13" si="1">SUM(F8:G8)</f>
        <v>1071</v>
      </c>
      <c r="I8" s="49"/>
      <c r="J8" s="47"/>
      <c r="K8" s="47"/>
      <c r="L8" s="45"/>
    </row>
    <row r="9" spans="1:12" ht="24.75" customHeight="1">
      <c r="A9" s="42"/>
      <c r="B9" s="44"/>
      <c r="C9" s="46"/>
      <c r="D9" s="48"/>
      <c r="E9" s="13" t="s">
        <v>31</v>
      </c>
      <c r="F9" s="22">
        <v>1560</v>
      </c>
      <c r="G9" s="22">
        <f t="shared" si="0"/>
        <v>31.2</v>
      </c>
      <c r="H9" s="22">
        <f t="shared" si="1"/>
        <v>1591.2</v>
      </c>
      <c r="I9" s="50"/>
      <c r="J9" s="48"/>
      <c r="K9" s="48"/>
      <c r="L9" s="46"/>
    </row>
    <row r="10" spans="1:12" ht="24.75" customHeight="1">
      <c r="A10" s="42"/>
      <c r="B10" s="44"/>
      <c r="C10" s="46"/>
      <c r="D10" s="48"/>
      <c r="E10" s="13" t="s">
        <v>32</v>
      </c>
      <c r="F10" s="22">
        <v>2070</v>
      </c>
      <c r="G10" s="22">
        <f t="shared" si="0"/>
        <v>41.4</v>
      </c>
      <c r="H10" s="22">
        <f t="shared" si="1"/>
        <v>2111.4</v>
      </c>
      <c r="I10" s="50"/>
      <c r="J10" s="48"/>
      <c r="K10" s="48"/>
      <c r="L10" s="46"/>
    </row>
    <row r="11" spans="1:12" ht="24.75" customHeight="1">
      <c r="A11" s="42"/>
      <c r="B11" s="44"/>
      <c r="C11" s="46"/>
      <c r="D11" s="48"/>
      <c r="E11" s="13" t="s">
        <v>33</v>
      </c>
      <c r="F11" s="22">
        <v>2580</v>
      </c>
      <c r="G11" s="22">
        <f t="shared" si="0"/>
        <v>51.6</v>
      </c>
      <c r="H11" s="22">
        <f t="shared" si="1"/>
        <v>2631.6</v>
      </c>
      <c r="I11" s="50"/>
      <c r="J11" s="48"/>
      <c r="K11" s="48"/>
      <c r="L11" s="46"/>
    </row>
    <row r="12" spans="1:12" ht="24.75" customHeight="1">
      <c r="A12" s="42"/>
      <c r="B12" s="44"/>
      <c r="C12" s="46"/>
      <c r="D12" s="48"/>
      <c r="E12" s="13" t="s">
        <v>34</v>
      </c>
      <c r="F12" s="22">
        <v>3090</v>
      </c>
      <c r="G12" s="22">
        <f t="shared" si="0"/>
        <v>61.800000000000004</v>
      </c>
      <c r="H12" s="22">
        <f t="shared" si="1"/>
        <v>3151.8</v>
      </c>
      <c r="I12" s="50"/>
      <c r="J12" s="48"/>
      <c r="K12" s="48"/>
      <c r="L12" s="46"/>
    </row>
    <row r="13" spans="1:12">
      <c r="A13" s="25" t="s">
        <v>28</v>
      </c>
      <c r="B13" s="26"/>
      <c r="C13" s="23"/>
      <c r="D13" s="24"/>
      <c r="E13" s="26"/>
      <c r="F13" s="23">
        <f>SUM(F8:F12)</f>
        <v>10350</v>
      </c>
      <c r="G13" s="22">
        <f>(F13*0.05)</f>
        <v>517.5</v>
      </c>
      <c r="H13" s="22">
        <f t="shared" si="1"/>
        <v>10867.5</v>
      </c>
      <c r="I13" s="31"/>
      <c r="J13" s="31"/>
      <c r="K13" s="31"/>
      <c r="L13" s="3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2"/>
    <mergeCell ref="J8:J12"/>
    <mergeCell ref="K8:K12"/>
    <mergeCell ref="L8:L12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8" sqref="K8"/>
    </sheetView>
  </sheetViews>
  <sheetFormatPr defaultRowHeight="15.75"/>
  <sheetData/>
  <phoneticPr fontId="1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活力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2025-09-05T02:17:23Z</cp:lastPrinted>
  <dcterms:created xsi:type="dcterms:W3CDTF">2023-05-12T11:15:00Z</dcterms:created>
  <dcterms:modified xsi:type="dcterms:W3CDTF">2025-09-06T08:47:47Z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DC31D163184847A2AE76D850FAA5D190_13</vt:lpwstr>
  </property>
</Properties>
</file>