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<sst xmlns="http://schemas.openxmlformats.org/spreadsheetml/2006/main" count="202" uniqueCount="65">
  <si>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</si>
  <si>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</si>
  <si>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</si>
  <si>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</si>
  <si>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</si>
  <si>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</si>
  <si>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</si>
  <si>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</si>
  <si>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</si>
  <si>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</si>
  <si>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</si>
  <si>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</si>
  <si>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</si>
  <si>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</si>
  <si>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</si>
  <si>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</si>
  <si>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</si>
  <si>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</si>
  <si>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</si>
  <si>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</si>
  <si>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</si>
  <si>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</si>
  <si>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</si>
  <si>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</si>
  <si>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P25082316</t>
  </si>
  <si>
    <t xml:space="preserve">21 AULTH09845                                     </t>
  </si>
  <si>
    <t xml:space="preserve">S25080978 </t>
  </si>
  <si>
    <r>
      <rPr>
        <b/>
        <sz val="11"/>
        <rFont val="Calibri"/>
        <charset val="134"/>
      </rPr>
      <t>Y2651AZ-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</si>
  <si>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31*21*25</t>
  </si>
  <si>
    <t>36*35*21</t>
  </si>
  <si>
    <t>34*22*25</t>
  </si>
  <si>
    <t xml:space="preserve">21 AULBM10015                                     </t>
  </si>
  <si>
    <t>45*33*20</t>
  </si>
  <si>
    <t>45*33*26</t>
  </si>
  <si>
    <t>总计</t>
  </si>
  <si>
    <t>颜色</t>
  </si>
  <si>
    <t>尺码</t>
  </si>
  <si>
    <t>生产数</t>
  </si>
  <si>
    <t>尺码段</t>
  </si>
  <si>
    <t>PO号</t>
  </si>
  <si>
    <t>款号</t>
  </si>
  <si>
    <t>BG216 - BEIGE MELANGE</t>
  </si>
  <si>
    <t>28</t>
  </si>
  <si>
    <t>全码</t>
  </si>
  <si>
    <t>无价格</t>
  </si>
  <si>
    <t>1685911</t>
  </si>
  <si>
    <t>Y2651AZ</t>
  </si>
  <si>
    <t>GR95 - GREY MELANGE</t>
  </si>
  <si>
    <t>30</t>
  </si>
  <si>
    <t>32</t>
  </si>
  <si>
    <t>34</t>
  </si>
  <si>
    <t>36</t>
  </si>
  <si>
    <t>38</t>
  </si>
  <si>
    <t>40</t>
  </si>
  <si>
    <t>无40</t>
  </si>
  <si>
    <t>有价格</t>
  </si>
  <si>
    <t>1685912</t>
  </si>
  <si>
    <t>第一箱</t>
  </si>
  <si>
    <t>第三箱</t>
  </si>
  <si>
    <t>BK27 - BLACK</t>
  </si>
  <si>
    <t>NV64 - NAVY</t>
  </si>
  <si>
    <t>特殊有价格</t>
  </si>
  <si>
    <t>1685940</t>
  </si>
  <si>
    <t>第四箱</t>
  </si>
  <si>
    <t>第二箱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</si>
</sst>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tabSelected="1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9162</v>
      </c>
      <c r="F8" s="29"/>
      <c r="G8" s="29">
        <v>9450</v>
      </c>
      <c r="H8" s="30">
        <v>1</v>
      </c>
      <c r="I8" s="29"/>
      <c r="J8" s="29">
        <v>9.9</v>
      </c>
      <c r="K8" s="29" t="s">
        <v>28</v>
      </c>
    </row>
    <row r="9" spans="1:11">
      <c r="A9" s="31"/>
      <c r="B9" s="32"/>
      <c r="C9" s="32"/>
      <c r="D9" s="32"/>
      <c r="E9" s="29">
        <v>13348</v>
      </c>
      <c r="F9" s="29"/>
      <c r="G9" s="29">
        <v>13785</v>
      </c>
      <c r="H9" s="30">
        <v>2</v>
      </c>
      <c r="I9" s="29"/>
      <c r="J9" s="29">
        <v>14.6</v>
      </c>
      <c r="K9" s="29" t="s">
        <v>29</v>
      </c>
    </row>
    <row r="10" spans="1:11">
      <c r="A10" s="31"/>
      <c r="B10" s="32"/>
      <c r="C10" s="32"/>
      <c r="D10" s="32"/>
      <c r="E10" s="29">
        <v>10031</v>
      </c>
      <c r="F10" s="29"/>
      <c r="G10" s="29">
        <v>10345</v>
      </c>
      <c r="H10" s="30">
        <v>3</v>
      </c>
      <c r="I10" s="29"/>
      <c r="J10" s="29">
        <v>10.9</v>
      </c>
      <c r="K10" s="29" t="s">
        <v>30</v>
      </c>
    </row>
    <row r="11" spans="1:11">
      <c r="A11" s="31"/>
      <c r="B11" s="33"/>
      <c r="C11" s="32"/>
      <c r="D11" s="32"/>
      <c r="E11" s="29">
        <v>7847</v>
      </c>
      <c r="F11" s="29"/>
      <c r="G11" s="29">
        <v>8095</v>
      </c>
      <c r="H11" s="30">
        <v>4</v>
      </c>
      <c r="I11" s="29"/>
      <c r="J11" s="29">
        <v>8.5</v>
      </c>
      <c r="K11" s="29" t="s">
        <v>28</v>
      </c>
    </row>
    <row r="12" spans="1:11">
      <c r="A12" s="31"/>
      <c r="B12" s="34" t="s">
        <v>31</v>
      </c>
      <c r="C12" s="32"/>
      <c r="D12" s="32"/>
      <c r="E12" s="34">
        <v>40386</v>
      </c>
      <c r="F12" s="29"/>
      <c r="G12" s="29">
        <v>19600</v>
      </c>
      <c r="H12" s="30">
        <v>5</v>
      </c>
      <c r="I12" s="29"/>
      <c r="J12" s="29">
        <v>17.6</v>
      </c>
      <c r="K12" s="29" t="s">
        <v>32</v>
      </c>
    </row>
    <row r="13" spans="1:11">
      <c r="A13" s="35"/>
      <c r="B13" s="36"/>
      <c r="C13" s="33"/>
      <c r="D13" s="33"/>
      <c r="E13" s="36"/>
      <c r="F13" s="29"/>
      <c r="G13" s="29">
        <v>21600</v>
      </c>
      <c r="H13" s="30">
        <v>6</v>
      </c>
      <c r="I13" s="29"/>
      <c r="J13" s="29">
        <v>19.3</v>
      </c>
      <c r="K13" s="29" t="s">
        <v>33</v>
      </c>
    </row>
    <row r="14" spans="1:11">
      <c r="A14" s="29" t="s">
        <v>34</v>
      </c>
      <c r="B14" s="29"/>
      <c r="C14" s="29"/>
      <c r="D14" s="29"/>
      <c r="E14" s="37">
        <f>SUM(E8:E13)</f>
        <v>80774</v>
      </c>
      <c r="F14" s="37"/>
      <c r="G14" s="37">
        <f>SUM(G8:G13)</f>
        <v>82875</v>
      </c>
      <c r="H14" s="38">
        <f>SUM(H8:H13)</f>
        <v>21</v>
      </c>
      <c r="I14" s="37"/>
      <c r="J14" s="37">
        <f>SUM(J8:J13)</f>
        <v>80.8</v>
      </c>
      <c r="K14" s="29"/>
    </row>
    <row r="17" spans="1:18">
      <c r="A17" s="39" t="s">
        <v>35</v>
      </c>
      <c r="B17" s="39" t="s">
        <v>36</v>
      </c>
      <c r="C17" s="40" t="s">
        <v>17</v>
      </c>
      <c r="D17" s="41" t="s">
        <v>37</v>
      </c>
      <c r="E17" s="39" t="s">
        <v>38</v>
      </c>
      <c r="F17" s="39"/>
      <c r="G17" s="39" t="s">
        <v>39</v>
      </c>
      <c r="H17" s="39" t="s">
        <v>40</v>
      </c>
      <c r="I17" s="50"/>
      <c r="J17" s="39" t="s">
        <v>35</v>
      </c>
      <c r="K17" s="39" t="s">
        <v>36</v>
      </c>
      <c r="L17" s="40" t="s">
        <v>17</v>
      </c>
      <c r="M17" s="41" t="s">
        <v>37</v>
      </c>
      <c r="N17" s="39" t="s">
        <v>38</v>
      </c>
      <c r="O17" s="39"/>
      <c r="P17" s="39" t="s">
        <v>39</v>
      </c>
      <c r="Q17" s="39" t="s">
        <v>40</v>
      </c>
      <c r="R17" s="43"/>
    </row>
    <row r="18" spans="1:18">
      <c r="A18" s="42" t="s">
        <v>41</v>
      </c>
      <c r="B18" s="42" t="s">
        <v>42</v>
      </c>
      <c r="C18" s="40">
        <v>105</v>
      </c>
      <c r="D18" s="41">
        <f t="shared" ref="D18:D30" si="0">C18*1.03+1</f>
        <v>109.15</v>
      </c>
      <c r="E18" s="42" t="s">
        <v>43</v>
      </c>
      <c r="F18" s="42" t="s">
        <v>44</v>
      </c>
      <c r="G18" s="42" t="s">
        <v>45</v>
      </c>
      <c r="H18" s="42" t="s">
        <v>46</v>
      </c>
      <c r="I18" s="50"/>
      <c r="J18" s="42" t="s">
        <v>47</v>
      </c>
      <c r="K18" s="42" t="s">
        <v>42</v>
      </c>
      <c r="L18" s="40">
        <v>97</v>
      </c>
      <c r="M18" s="41">
        <f t="shared" ref="M18:M30" si="1">L18*1.03+1</f>
        <v>100.91</v>
      </c>
      <c r="N18" s="42" t="s">
        <v>43</v>
      </c>
      <c r="O18" s="42" t="s">
        <v>44</v>
      </c>
      <c r="P18" s="42" t="s">
        <v>45</v>
      </c>
      <c r="Q18" s="42" t="s">
        <v>46</v>
      </c>
      <c r="R18" s="43"/>
    </row>
    <row r="19" spans="1:18">
      <c r="A19" s="42"/>
      <c r="B19" s="42" t="s">
        <v>48</v>
      </c>
      <c r="C19" s="40">
        <v>208</v>
      </c>
      <c r="D19" s="41">
        <f t="shared" si="0"/>
        <v>215.24</v>
      </c>
      <c r="E19" s="42"/>
      <c r="F19" s="42"/>
      <c r="G19" s="42"/>
      <c r="H19" s="42"/>
      <c r="I19" s="50"/>
      <c r="J19" s="42"/>
      <c r="K19" s="42" t="s">
        <v>48</v>
      </c>
      <c r="L19" s="40">
        <v>148</v>
      </c>
      <c r="M19" s="41">
        <f t="shared" si="1"/>
        <v>153.44</v>
      </c>
      <c r="N19" s="42"/>
      <c r="O19" s="42"/>
      <c r="P19" s="42"/>
      <c r="Q19" s="42"/>
      <c r="R19" s="43"/>
    </row>
    <row r="20" spans="1:18">
      <c r="A20" s="42"/>
      <c r="B20" s="42" t="s">
        <v>49</v>
      </c>
      <c r="C20" s="40">
        <v>346</v>
      </c>
      <c r="D20" s="41">
        <f t="shared" si="0"/>
        <v>357.38</v>
      </c>
      <c r="E20" s="42"/>
      <c r="F20" s="42"/>
      <c r="G20" s="42"/>
      <c r="H20" s="42"/>
      <c r="I20" s="50"/>
      <c r="J20" s="42"/>
      <c r="K20" s="42" t="s">
        <v>49</v>
      </c>
      <c r="L20" s="40">
        <v>247</v>
      </c>
      <c r="M20" s="41">
        <f t="shared" si="1"/>
        <v>255.41</v>
      </c>
      <c r="N20" s="42"/>
      <c r="O20" s="42"/>
      <c r="P20" s="42"/>
      <c r="Q20" s="42"/>
      <c r="R20" s="43"/>
    </row>
    <row r="21" spans="1:18">
      <c r="A21" s="42"/>
      <c r="B21" s="42" t="s">
        <v>50</v>
      </c>
      <c r="C21" s="40">
        <v>235</v>
      </c>
      <c r="D21" s="41">
        <f t="shared" si="0"/>
        <v>243.05</v>
      </c>
      <c r="E21" s="42"/>
      <c r="F21" s="42"/>
      <c r="G21" s="42"/>
      <c r="H21" s="42"/>
      <c r="I21" s="50"/>
      <c r="J21" s="42"/>
      <c r="K21" s="42" t="s">
        <v>50</v>
      </c>
      <c r="L21" s="40">
        <v>167</v>
      </c>
      <c r="M21" s="41">
        <f t="shared" si="1"/>
        <v>173.01</v>
      </c>
      <c r="N21" s="42"/>
      <c r="O21" s="42"/>
      <c r="P21" s="42"/>
      <c r="Q21" s="42"/>
      <c r="R21" s="43"/>
    </row>
    <row r="22" spans="1:18">
      <c r="A22" s="42"/>
      <c r="B22" s="42" t="s">
        <v>51</v>
      </c>
      <c r="C22" s="40">
        <v>163</v>
      </c>
      <c r="D22" s="41">
        <f t="shared" si="0"/>
        <v>168.89</v>
      </c>
      <c r="E22" s="42"/>
      <c r="F22" s="42"/>
      <c r="G22" s="42"/>
      <c r="H22" s="42"/>
      <c r="I22" s="50"/>
      <c r="J22" s="42"/>
      <c r="K22" s="42" t="s">
        <v>51</v>
      </c>
      <c r="L22" s="40">
        <v>115</v>
      </c>
      <c r="M22" s="41">
        <f t="shared" si="1"/>
        <v>119.45</v>
      </c>
      <c r="N22" s="42"/>
      <c r="O22" s="42"/>
      <c r="P22" s="42"/>
      <c r="Q22" s="42"/>
      <c r="R22" s="43"/>
    </row>
    <row r="23" spans="1:18">
      <c r="A23" s="42"/>
      <c r="B23" s="42" t="s">
        <v>52</v>
      </c>
      <c r="C23" s="40">
        <v>105</v>
      </c>
      <c r="D23" s="41">
        <f t="shared" si="0"/>
        <v>109.15</v>
      </c>
      <c r="E23" s="42"/>
      <c r="F23" s="42"/>
      <c r="G23" s="42"/>
      <c r="H23" s="42"/>
      <c r="I23" s="50"/>
      <c r="J23" s="42"/>
      <c r="K23" s="42" t="s">
        <v>52</v>
      </c>
      <c r="L23" s="40">
        <v>74</v>
      </c>
      <c r="M23" s="41">
        <f t="shared" si="1"/>
        <v>77.22</v>
      </c>
      <c r="N23" s="42"/>
      <c r="O23" s="42"/>
      <c r="P23" s="42"/>
      <c r="Q23" s="42"/>
      <c r="R23" s="43"/>
    </row>
    <row r="24" spans="1:18">
      <c r="A24" s="42"/>
      <c r="B24" s="42" t="s">
        <v>53</v>
      </c>
      <c r="C24" s="40">
        <v>52</v>
      </c>
      <c r="D24" s="41">
        <f t="shared" si="0"/>
        <v>54.56</v>
      </c>
      <c r="E24" s="42"/>
      <c r="F24" s="42"/>
      <c r="G24" s="42"/>
      <c r="H24" s="42"/>
      <c r="I24" s="50"/>
      <c r="J24" s="42"/>
      <c r="K24" s="42" t="s">
        <v>53</v>
      </c>
      <c r="L24" s="40">
        <v>37</v>
      </c>
      <c r="M24" s="41">
        <f t="shared" si="1"/>
        <v>39.11</v>
      </c>
      <c r="N24" s="42"/>
      <c r="O24" s="42"/>
      <c r="P24" s="42"/>
      <c r="Q24" s="42"/>
      <c r="R24" s="43"/>
    </row>
    <row r="25" spans="1:18">
      <c r="A25" s="42" t="s">
        <v>41</v>
      </c>
      <c r="B25" s="42" t="s">
        <v>42</v>
      </c>
      <c r="C25" s="40">
        <v>662</v>
      </c>
      <c r="D25" s="41">
        <f t="shared" si="0"/>
        <v>682.86</v>
      </c>
      <c r="E25" s="42" t="s">
        <v>54</v>
      </c>
      <c r="F25" s="42" t="s">
        <v>55</v>
      </c>
      <c r="G25" s="42" t="s">
        <v>56</v>
      </c>
      <c r="H25" s="42"/>
      <c r="I25" s="50"/>
      <c r="J25" s="42" t="s">
        <v>47</v>
      </c>
      <c r="K25" s="42" t="s">
        <v>42</v>
      </c>
      <c r="L25" s="40">
        <v>762</v>
      </c>
      <c r="M25" s="41">
        <f t="shared" si="1"/>
        <v>785.86</v>
      </c>
      <c r="N25" s="42" t="s">
        <v>54</v>
      </c>
      <c r="O25" s="42" t="s">
        <v>55</v>
      </c>
      <c r="P25" s="42" t="s">
        <v>56</v>
      </c>
      <c r="Q25" s="42"/>
      <c r="R25" s="43"/>
    </row>
    <row r="26" spans="1:18">
      <c r="A26" s="42"/>
      <c r="B26" s="42" t="s">
        <v>48</v>
      </c>
      <c r="C26" s="40">
        <v>1987</v>
      </c>
      <c r="D26" s="41">
        <f t="shared" si="0"/>
        <v>2047.61</v>
      </c>
      <c r="E26" s="42"/>
      <c r="F26" s="42"/>
      <c r="G26" s="42"/>
      <c r="H26" s="42"/>
      <c r="I26" s="50"/>
      <c r="J26" s="42"/>
      <c r="K26" s="42" t="s">
        <v>48</v>
      </c>
      <c r="L26" s="40">
        <v>2287</v>
      </c>
      <c r="M26" s="41">
        <f t="shared" si="1"/>
        <v>2356.61</v>
      </c>
      <c r="N26" s="42"/>
      <c r="O26" s="42"/>
      <c r="P26" s="42"/>
      <c r="Q26" s="42"/>
      <c r="R26" s="43"/>
    </row>
    <row r="27" spans="1:18">
      <c r="A27" s="42"/>
      <c r="B27" s="42" t="s">
        <v>49</v>
      </c>
      <c r="C27" s="40">
        <v>1987</v>
      </c>
      <c r="D27" s="41">
        <f t="shared" si="0"/>
        <v>2047.61</v>
      </c>
      <c r="E27" s="42"/>
      <c r="F27" s="42"/>
      <c r="G27" s="42"/>
      <c r="H27" s="42"/>
      <c r="I27" s="50"/>
      <c r="J27" s="42"/>
      <c r="K27" s="42" t="s">
        <v>49</v>
      </c>
      <c r="L27" s="40">
        <v>2287</v>
      </c>
      <c r="M27" s="41">
        <f t="shared" si="1"/>
        <v>2356.61</v>
      </c>
      <c r="N27" s="42"/>
      <c r="O27" s="42"/>
      <c r="P27" s="42"/>
      <c r="Q27" s="42"/>
      <c r="R27" s="43"/>
    </row>
    <row r="28" spans="1:18">
      <c r="A28" s="42"/>
      <c r="B28" s="42" t="s">
        <v>50</v>
      </c>
      <c r="C28" s="40">
        <v>1325</v>
      </c>
      <c r="D28" s="41">
        <f t="shared" si="0"/>
        <v>1365.75</v>
      </c>
      <c r="E28" s="42"/>
      <c r="F28" s="42"/>
      <c r="G28" s="42"/>
      <c r="H28" s="42"/>
      <c r="I28" s="50"/>
      <c r="J28" s="42"/>
      <c r="K28" s="42" t="s">
        <v>50</v>
      </c>
      <c r="L28" s="40">
        <v>1524</v>
      </c>
      <c r="M28" s="41">
        <f t="shared" si="1"/>
        <v>1570.72</v>
      </c>
      <c r="N28" s="42"/>
      <c r="O28" s="42"/>
      <c r="P28" s="42"/>
      <c r="Q28" s="42"/>
      <c r="R28" s="43"/>
    </row>
    <row r="29" spans="1:18">
      <c r="A29" s="42"/>
      <c r="B29" s="42" t="s">
        <v>51</v>
      </c>
      <c r="C29" s="40">
        <v>1325</v>
      </c>
      <c r="D29" s="41">
        <f t="shared" si="0"/>
        <v>1365.75</v>
      </c>
      <c r="E29" s="42"/>
      <c r="F29" s="42"/>
      <c r="G29" s="42"/>
      <c r="H29" s="42"/>
      <c r="I29" s="50"/>
      <c r="J29" s="42"/>
      <c r="K29" s="42" t="s">
        <v>51</v>
      </c>
      <c r="L29" s="40">
        <v>1524</v>
      </c>
      <c r="M29" s="41">
        <f t="shared" si="1"/>
        <v>1570.72</v>
      </c>
      <c r="N29" s="42"/>
      <c r="O29" s="42"/>
      <c r="P29" s="42"/>
      <c r="Q29" s="42"/>
      <c r="R29" s="43"/>
    </row>
    <row r="30" spans="1:18">
      <c r="A30" s="42"/>
      <c r="B30" s="42" t="s">
        <v>52</v>
      </c>
      <c r="C30" s="40">
        <v>662</v>
      </c>
      <c r="D30" s="41">
        <f t="shared" si="0"/>
        <v>682.86</v>
      </c>
      <c r="E30" s="42"/>
      <c r="F30" s="42"/>
      <c r="G30" s="42"/>
      <c r="H30" s="42"/>
      <c r="I30" s="50"/>
      <c r="J30" s="42"/>
      <c r="K30" s="42" t="s">
        <v>52</v>
      </c>
      <c r="L30" s="40">
        <v>762</v>
      </c>
      <c r="M30" s="41">
        <f t="shared" si="1"/>
        <v>785.86</v>
      </c>
      <c r="N30" s="42"/>
      <c r="O30" s="42"/>
      <c r="P30" s="42"/>
      <c r="Q30" s="42"/>
      <c r="R30" s="43"/>
    </row>
    <row r="31" spans="1:18">
      <c r="A31" s="39" t="s">
        <v>34</v>
      </c>
      <c r="B31" s="39"/>
      <c r="C31" s="40">
        <f>SUM(C18:C30)</f>
        <v>9162</v>
      </c>
      <c r="D31" s="41">
        <f>SUM(D18:D30)</f>
        <v>9449.86</v>
      </c>
      <c r="E31" s="39"/>
      <c r="F31" s="39"/>
      <c r="G31" s="39"/>
      <c r="H31" s="39"/>
      <c r="I31" s="50"/>
      <c r="J31" s="39" t="s">
        <v>34</v>
      </c>
      <c r="K31" s="39"/>
      <c r="L31" s="40">
        <f>SUM(L18:L30)</f>
        <v>10031</v>
      </c>
      <c r="M31" s="41">
        <f>SUM(M18:M30)</f>
        <v>10344.93</v>
      </c>
      <c r="N31" s="39"/>
      <c r="O31" s="39"/>
      <c r="P31" s="39"/>
      <c r="Q31" s="39"/>
      <c r="R31" s="43"/>
    </row>
    <row r="32" spans="1:18">
      <c r="A32" s="39" t="s">
        <v>57</v>
      </c>
      <c r="B32" s="39"/>
      <c r="C32" s="39"/>
      <c r="D32" s="39"/>
      <c r="E32" s="39"/>
      <c r="F32" s="39"/>
      <c r="G32" s="39"/>
      <c r="H32" s="39"/>
      <c r="I32" s="50"/>
      <c r="J32" s="39" t="s">
        <v>58</v>
      </c>
      <c r="K32" s="39"/>
      <c r="L32" s="39"/>
      <c r="M32" s="39"/>
      <c r="N32" s="39"/>
      <c r="O32" s="39"/>
      <c r="P32" s="39"/>
      <c r="Q32" s="39"/>
      <c r="R32" s="43"/>
    </row>
    <row r="33" spans="1:18">
      <c r="A33" s="43"/>
      <c r="B33" s="43"/>
      <c r="C33" s="44"/>
      <c r="D33" s="44"/>
      <c r="E33" s="43"/>
      <c r="F33" s="43"/>
      <c r="G33" s="43"/>
      <c r="H33" s="43"/>
      <c r="I33" s="50"/>
      <c r="J33" s="43"/>
      <c r="K33" s="43"/>
      <c r="L33" s="51"/>
      <c r="M33" s="51"/>
      <c r="N33" s="43"/>
      <c r="O33" s="43"/>
      <c r="P33" s="43"/>
      <c r="Q33" s="43"/>
      <c r="R33" s="43"/>
    </row>
    <row r="34" spans="1:18">
      <c r="A34" s="39" t="s">
        <v>35</v>
      </c>
      <c r="B34" s="39" t="s">
        <v>36</v>
      </c>
      <c r="C34" s="40" t="s">
        <v>17</v>
      </c>
      <c r="D34" s="41" t="s">
        <v>37</v>
      </c>
      <c r="E34" s="39" t="s">
        <v>38</v>
      </c>
      <c r="F34" s="39"/>
      <c r="G34" s="39" t="s">
        <v>39</v>
      </c>
      <c r="H34" s="39" t="s">
        <v>40</v>
      </c>
      <c r="I34" s="50"/>
      <c r="J34" s="39" t="s">
        <v>35</v>
      </c>
      <c r="K34" s="39" t="s">
        <v>36</v>
      </c>
      <c r="L34" s="40" t="s">
        <v>17</v>
      </c>
      <c r="M34" s="41" t="s">
        <v>37</v>
      </c>
      <c r="N34" s="39" t="s">
        <v>38</v>
      </c>
      <c r="O34" s="39"/>
      <c r="P34" s="39" t="s">
        <v>39</v>
      </c>
      <c r="Q34" s="39" t="s">
        <v>40</v>
      </c>
      <c r="R34" s="43"/>
    </row>
    <row r="35" spans="1:18">
      <c r="A35" s="42" t="s">
        <v>59</v>
      </c>
      <c r="B35" s="42" t="s">
        <v>42</v>
      </c>
      <c r="C35" s="40">
        <v>185</v>
      </c>
      <c r="D35" s="41">
        <f t="shared" ref="D35:D71" si="2">C35*1.03+1</f>
        <v>191.55</v>
      </c>
      <c r="E35" s="42" t="s">
        <v>43</v>
      </c>
      <c r="F35" s="42" t="s">
        <v>44</v>
      </c>
      <c r="G35" s="42" t="s">
        <v>45</v>
      </c>
      <c r="H35" s="45" t="s">
        <v>46</v>
      </c>
      <c r="I35" s="50"/>
      <c r="J35" s="42" t="s">
        <v>60</v>
      </c>
      <c r="K35" s="42" t="s">
        <v>42</v>
      </c>
      <c r="L35" s="40">
        <v>58</v>
      </c>
      <c r="M35" s="41">
        <f t="shared" ref="M35:M47" si="3">L35*1.03+1</f>
        <v>60.74</v>
      </c>
      <c r="N35" s="42" t="s">
        <v>43</v>
      </c>
      <c r="O35" s="42" t="s">
        <v>44</v>
      </c>
      <c r="P35" s="42" t="s">
        <v>45</v>
      </c>
      <c r="Q35" s="42" t="s">
        <v>46</v>
      </c>
      <c r="R35" s="43"/>
    </row>
    <row r="36" spans="1:18">
      <c r="A36" s="42"/>
      <c r="B36" s="42" t="s">
        <v>48</v>
      </c>
      <c r="C36" s="40">
        <v>369</v>
      </c>
      <c r="D36" s="41">
        <f t="shared" si="2"/>
        <v>381.07</v>
      </c>
      <c r="E36" s="42"/>
      <c r="F36" s="42"/>
      <c r="G36" s="42"/>
      <c r="H36" s="46"/>
      <c r="I36" s="50"/>
      <c r="J36" s="42"/>
      <c r="K36" s="42" t="s">
        <v>48</v>
      </c>
      <c r="L36" s="40">
        <v>117</v>
      </c>
      <c r="M36" s="41">
        <f t="shared" si="3"/>
        <v>121.51</v>
      </c>
      <c r="N36" s="42"/>
      <c r="O36" s="42"/>
      <c r="P36" s="42"/>
      <c r="Q36" s="42"/>
      <c r="R36" s="43"/>
    </row>
    <row r="37" spans="1:18">
      <c r="A37" s="42"/>
      <c r="B37" s="42" t="s">
        <v>49</v>
      </c>
      <c r="C37" s="40">
        <v>612</v>
      </c>
      <c r="D37" s="41">
        <f t="shared" si="2"/>
        <v>631.36</v>
      </c>
      <c r="E37" s="42"/>
      <c r="F37" s="42"/>
      <c r="G37" s="42"/>
      <c r="H37" s="46"/>
      <c r="I37" s="50"/>
      <c r="J37" s="42"/>
      <c r="K37" s="42" t="s">
        <v>49</v>
      </c>
      <c r="L37" s="40">
        <v>194</v>
      </c>
      <c r="M37" s="41">
        <f t="shared" si="3"/>
        <v>200.82</v>
      </c>
      <c r="N37" s="42"/>
      <c r="O37" s="42"/>
      <c r="P37" s="42"/>
      <c r="Q37" s="42"/>
      <c r="R37" s="43"/>
    </row>
    <row r="38" spans="1:18">
      <c r="A38" s="42"/>
      <c r="B38" s="42" t="s">
        <v>50</v>
      </c>
      <c r="C38" s="40">
        <v>416</v>
      </c>
      <c r="D38" s="41">
        <f t="shared" si="2"/>
        <v>429.48</v>
      </c>
      <c r="E38" s="42"/>
      <c r="F38" s="42"/>
      <c r="G38" s="42"/>
      <c r="H38" s="46"/>
      <c r="I38" s="50"/>
      <c r="J38" s="42"/>
      <c r="K38" s="42" t="s">
        <v>50</v>
      </c>
      <c r="L38" s="40">
        <v>132</v>
      </c>
      <c r="M38" s="41">
        <f t="shared" si="3"/>
        <v>136.96</v>
      </c>
      <c r="N38" s="42"/>
      <c r="O38" s="42"/>
      <c r="P38" s="42"/>
      <c r="Q38" s="42"/>
      <c r="R38" s="43"/>
    </row>
    <row r="39" spans="1:18">
      <c r="A39" s="42"/>
      <c r="B39" s="42" t="s">
        <v>51</v>
      </c>
      <c r="C39" s="40">
        <v>288</v>
      </c>
      <c r="D39" s="41">
        <f t="shared" si="2"/>
        <v>297.64</v>
      </c>
      <c r="E39" s="42"/>
      <c r="F39" s="42"/>
      <c r="G39" s="42"/>
      <c r="H39" s="46"/>
      <c r="I39" s="50"/>
      <c r="J39" s="42"/>
      <c r="K39" s="42" t="s">
        <v>51</v>
      </c>
      <c r="L39" s="40">
        <v>91</v>
      </c>
      <c r="M39" s="41">
        <f t="shared" si="3"/>
        <v>94.73</v>
      </c>
      <c r="N39" s="42"/>
      <c r="O39" s="42"/>
      <c r="P39" s="42"/>
      <c r="Q39" s="42"/>
      <c r="R39" s="43"/>
    </row>
    <row r="40" spans="1:18">
      <c r="A40" s="42"/>
      <c r="B40" s="42" t="s">
        <v>52</v>
      </c>
      <c r="C40" s="40">
        <v>185</v>
      </c>
      <c r="D40" s="41">
        <f t="shared" si="2"/>
        <v>191.55</v>
      </c>
      <c r="E40" s="42"/>
      <c r="F40" s="42"/>
      <c r="G40" s="42"/>
      <c r="H40" s="46"/>
      <c r="I40" s="50"/>
      <c r="J40" s="42"/>
      <c r="K40" s="42" t="s">
        <v>52</v>
      </c>
      <c r="L40" s="40">
        <v>58</v>
      </c>
      <c r="M40" s="41">
        <f t="shared" si="3"/>
        <v>60.74</v>
      </c>
      <c r="N40" s="42"/>
      <c r="O40" s="42"/>
      <c r="P40" s="42"/>
      <c r="Q40" s="42"/>
      <c r="R40" s="43"/>
    </row>
    <row r="41" spans="1:18">
      <c r="A41" s="42"/>
      <c r="B41" s="42" t="s">
        <v>53</v>
      </c>
      <c r="C41" s="40">
        <v>93</v>
      </c>
      <c r="D41" s="41">
        <f t="shared" si="2"/>
        <v>96.79</v>
      </c>
      <c r="E41" s="42"/>
      <c r="F41" s="42"/>
      <c r="G41" s="42"/>
      <c r="H41" s="46"/>
      <c r="I41" s="50"/>
      <c r="J41" s="42"/>
      <c r="K41" s="42" t="s">
        <v>53</v>
      </c>
      <c r="L41" s="40">
        <v>29</v>
      </c>
      <c r="M41" s="41">
        <f t="shared" si="3"/>
        <v>30.87</v>
      </c>
      <c r="N41" s="42"/>
      <c r="O41" s="42"/>
      <c r="P41" s="42"/>
      <c r="Q41" s="42"/>
      <c r="R41" s="43"/>
    </row>
    <row r="42" spans="1:18">
      <c r="A42" s="42" t="s">
        <v>59</v>
      </c>
      <c r="B42" s="42" t="s">
        <v>42</v>
      </c>
      <c r="C42" s="40">
        <v>845</v>
      </c>
      <c r="D42" s="41">
        <f t="shared" si="2"/>
        <v>871.35</v>
      </c>
      <c r="E42" s="42" t="s">
        <v>54</v>
      </c>
      <c r="F42" s="42" t="s">
        <v>55</v>
      </c>
      <c r="G42" s="42" t="s">
        <v>56</v>
      </c>
      <c r="H42" s="46"/>
      <c r="I42" s="50"/>
      <c r="J42" s="42" t="s">
        <v>60</v>
      </c>
      <c r="K42" s="42" t="s">
        <v>42</v>
      </c>
      <c r="L42" s="40">
        <v>597</v>
      </c>
      <c r="M42" s="41">
        <f t="shared" si="3"/>
        <v>615.91</v>
      </c>
      <c r="N42" s="42" t="s">
        <v>54</v>
      </c>
      <c r="O42" s="42" t="s">
        <v>55</v>
      </c>
      <c r="P42" s="42" t="s">
        <v>56</v>
      </c>
      <c r="Q42" s="42"/>
      <c r="R42" s="43"/>
    </row>
    <row r="43" spans="1:18">
      <c r="A43" s="42"/>
      <c r="B43" s="42" t="s">
        <v>48</v>
      </c>
      <c r="C43" s="40">
        <v>2534</v>
      </c>
      <c r="D43" s="41">
        <f t="shared" si="2"/>
        <v>2611.02</v>
      </c>
      <c r="E43" s="42"/>
      <c r="F43" s="42"/>
      <c r="G43" s="42"/>
      <c r="H43" s="46"/>
      <c r="I43" s="50"/>
      <c r="J43" s="42"/>
      <c r="K43" s="42" t="s">
        <v>48</v>
      </c>
      <c r="L43" s="40">
        <v>1792</v>
      </c>
      <c r="M43" s="41">
        <f t="shared" si="3"/>
        <v>1846.76</v>
      </c>
      <c r="N43" s="42"/>
      <c r="O43" s="42"/>
      <c r="P43" s="42"/>
      <c r="Q43" s="42"/>
      <c r="R43" s="43"/>
    </row>
    <row r="44" spans="1:18">
      <c r="A44" s="42"/>
      <c r="B44" s="42" t="s">
        <v>49</v>
      </c>
      <c r="C44" s="40">
        <v>2534</v>
      </c>
      <c r="D44" s="41">
        <f t="shared" si="2"/>
        <v>2611.02</v>
      </c>
      <c r="E44" s="42"/>
      <c r="F44" s="42"/>
      <c r="G44" s="42"/>
      <c r="H44" s="46"/>
      <c r="I44" s="50"/>
      <c r="J44" s="42"/>
      <c r="K44" s="42" t="s">
        <v>49</v>
      </c>
      <c r="L44" s="40">
        <v>1792</v>
      </c>
      <c r="M44" s="41">
        <f t="shared" si="3"/>
        <v>1846.76</v>
      </c>
      <c r="N44" s="42"/>
      <c r="O44" s="42"/>
      <c r="P44" s="42"/>
      <c r="Q44" s="42"/>
      <c r="R44" s="43"/>
    </row>
    <row r="45" spans="1:18">
      <c r="A45" s="42"/>
      <c r="B45" s="42" t="s">
        <v>50</v>
      </c>
      <c r="C45" s="40">
        <v>1689</v>
      </c>
      <c r="D45" s="41">
        <f t="shared" si="2"/>
        <v>1740.67</v>
      </c>
      <c r="E45" s="42"/>
      <c r="F45" s="42"/>
      <c r="G45" s="42"/>
      <c r="H45" s="46"/>
      <c r="I45" s="50"/>
      <c r="J45" s="42"/>
      <c r="K45" s="42" t="s">
        <v>50</v>
      </c>
      <c r="L45" s="40">
        <v>1195</v>
      </c>
      <c r="M45" s="41">
        <f t="shared" si="3"/>
        <v>1231.85</v>
      </c>
      <c r="N45" s="42"/>
      <c r="O45" s="42"/>
      <c r="P45" s="42"/>
      <c r="Q45" s="42"/>
      <c r="R45" s="43"/>
    </row>
    <row r="46" spans="1:18">
      <c r="A46" s="42"/>
      <c r="B46" s="42" t="s">
        <v>51</v>
      </c>
      <c r="C46" s="40">
        <v>1689</v>
      </c>
      <c r="D46" s="41">
        <f t="shared" si="2"/>
        <v>1740.67</v>
      </c>
      <c r="E46" s="42"/>
      <c r="F46" s="42"/>
      <c r="G46" s="42"/>
      <c r="H46" s="46"/>
      <c r="I46" s="50"/>
      <c r="J46" s="42"/>
      <c r="K46" s="42" t="s">
        <v>51</v>
      </c>
      <c r="L46" s="40">
        <v>1195</v>
      </c>
      <c r="M46" s="41">
        <f t="shared" si="3"/>
        <v>1231.85</v>
      </c>
      <c r="N46" s="42"/>
      <c r="O46" s="42"/>
      <c r="P46" s="42"/>
      <c r="Q46" s="42"/>
      <c r="R46" s="43"/>
    </row>
    <row r="47" spans="1:18">
      <c r="A47" s="42"/>
      <c r="B47" s="42" t="s">
        <v>52</v>
      </c>
      <c r="C47" s="40">
        <v>845</v>
      </c>
      <c r="D47" s="41">
        <f t="shared" si="2"/>
        <v>871.35</v>
      </c>
      <c r="E47" s="42"/>
      <c r="F47" s="42"/>
      <c r="G47" s="42"/>
      <c r="H47" s="47"/>
      <c r="I47" s="50"/>
      <c r="J47" s="42"/>
      <c r="K47" s="42" t="s">
        <v>52</v>
      </c>
      <c r="L47" s="40">
        <v>597</v>
      </c>
      <c r="M47" s="41">
        <f t="shared" si="3"/>
        <v>615.91</v>
      </c>
      <c r="N47" s="42"/>
      <c r="O47" s="42"/>
      <c r="P47" s="42"/>
      <c r="Q47" s="42"/>
      <c r="R47" s="43"/>
    </row>
    <row r="48" spans="1:18">
      <c r="A48" s="42" t="s">
        <v>41</v>
      </c>
      <c r="B48" s="42" t="s">
        <v>48</v>
      </c>
      <c r="C48" s="40">
        <v>54</v>
      </c>
      <c r="D48" s="41">
        <f t="shared" si="2"/>
        <v>56.62</v>
      </c>
      <c r="E48" s="42" t="s">
        <v>43</v>
      </c>
      <c r="F48" s="42" t="s">
        <v>61</v>
      </c>
      <c r="G48" s="42" t="s">
        <v>62</v>
      </c>
      <c r="H48" s="42" t="s">
        <v>46</v>
      </c>
      <c r="I48" s="50"/>
      <c r="J48" s="39" t="s">
        <v>34</v>
      </c>
      <c r="K48" s="39"/>
      <c r="L48" s="40">
        <f>SUM(L35:L47)</f>
        <v>7847</v>
      </c>
      <c r="M48" s="41">
        <f>SUM(M35:M47)</f>
        <v>8095.41</v>
      </c>
      <c r="N48" s="39"/>
      <c r="O48" s="39"/>
      <c r="P48" s="39"/>
      <c r="Q48" s="39"/>
      <c r="R48" s="43"/>
    </row>
    <row r="49" spans="1:18">
      <c r="A49" s="42"/>
      <c r="B49" s="42" t="s">
        <v>49</v>
      </c>
      <c r="C49" s="40">
        <v>54</v>
      </c>
      <c r="D49" s="41">
        <f t="shared" si="2"/>
        <v>56.62</v>
      </c>
      <c r="E49" s="42"/>
      <c r="F49" s="42"/>
      <c r="G49" s="42"/>
      <c r="H49" s="42"/>
      <c r="I49" s="50"/>
      <c r="J49" s="39" t="s">
        <v>63</v>
      </c>
      <c r="K49" s="39"/>
      <c r="L49" s="39"/>
      <c r="M49" s="39"/>
      <c r="N49" s="39"/>
      <c r="O49" s="39"/>
      <c r="P49" s="39"/>
      <c r="Q49" s="39"/>
      <c r="R49" s="43"/>
    </row>
    <row r="50" spans="1:18">
      <c r="A50" s="42"/>
      <c r="B50" s="42" t="s">
        <v>50</v>
      </c>
      <c r="C50" s="40">
        <v>80</v>
      </c>
      <c r="D50" s="41">
        <f t="shared" si="2"/>
        <v>83.4</v>
      </c>
      <c r="E50" s="42"/>
      <c r="F50" s="42"/>
      <c r="G50" s="42"/>
      <c r="H50" s="42"/>
      <c r="I50" s="50"/>
      <c r="J50" s="43"/>
      <c r="K50" s="43"/>
      <c r="L50" s="51"/>
      <c r="M50" s="51"/>
      <c r="N50" s="43"/>
      <c r="O50" s="43"/>
      <c r="P50" s="43"/>
      <c r="Q50" s="43"/>
      <c r="R50" s="43"/>
    </row>
    <row r="51" spans="1:18">
      <c r="A51" s="42"/>
      <c r="B51" s="42" t="s">
        <v>51</v>
      </c>
      <c r="C51" s="40">
        <v>54</v>
      </c>
      <c r="D51" s="41">
        <f t="shared" si="2"/>
        <v>56.62</v>
      </c>
      <c r="E51" s="42"/>
      <c r="F51" s="42"/>
      <c r="G51" s="42"/>
      <c r="H51" s="42"/>
      <c r="I51" s="50"/>
      <c r="J51" s="43"/>
      <c r="K51" s="43"/>
      <c r="L51" s="51"/>
      <c r="M51" s="51"/>
      <c r="N51" s="43"/>
      <c r="O51" s="43"/>
      <c r="P51" s="43"/>
      <c r="Q51" s="43"/>
      <c r="R51" s="43"/>
    </row>
    <row r="52" spans="1:18">
      <c r="A52" s="42"/>
      <c r="B52" s="42" t="s">
        <v>52</v>
      </c>
      <c r="C52" s="40">
        <v>54</v>
      </c>
      <c r="D52" s="41">
        <f t="shared" si="2"/>
        <v>56.62</v>
      </c>
      <c r="E52" s="42"/>
      <c r="F52" s="42"/>
      <c r="G52" s="42"/>
      <c r="H52" s="42"/>
      <c r="I52" s="50"/>
      <c r="J52" s="43"/>
      <c r="K52" s="43"/>
      <c r="L52" s="51"/>
      <c r="M52" s="51"/>
      <c r="N52" s="43"/>
      <c r="O52" s="43"/>
      <c r="P52" s="43"/>
      <c r="Q52" s="43"/>
      <c r="R52" s="43"/>
    </row>
    <row r="53" spans="1:18">
      <c r="A53" s="42"/>
      <c r="B53" s="42" t="s">
        <v>53</v>
      </c>
      <c r="C53" s="40">
        <v>27</v>
      </c>
      <c r="D53" s="41">
        <f t="shared" si="2"/>
        <v>28.81</v>
      </c>
      <c r="E53" s="42"/>
      <c r="F53" s="42"/>
      <c r="G53" s="42"/>
      <c r="H53" s="42"/>
      <c r="I53" s="50"/>
      <c r="J53" s="43"/>
      <c r="K53" s="43"/>
      <c r="L53" s="51"/>
      <c r="M53" s="51"/>
      <c r="N53" s="43"/>
      <c r="O53" s="43"/>
      <c r="P53" s="43"/>
      <c r="Q53" s="43"/>
      <c r="R53" s="43"/>
    </row>
    <row r="54" spans="1:18">
      <c r="A54" s="42" t="s">
        <v>59</v>
      </c>
      <c r="B54" s="42" t="s">
        <v>48</v>
      </c>
      <c r="C54" s="40">
        <v>45</v>
      </c>
      <c r="D54" s="41">
        <f t="shared" si="2"/>
        <v>47.35</v>
      </c>
      <c r="E54" s="42" t="s">
        <v>43</v>
      </c>
      <c r="F54" s="42" t="s">
        <v>61</v>
      </c>
      <c r="G54" s="42" t="s">
        <v>62</v>
      </c>
      <c r="H54" s="42"/>
      <c r="I54" s="50"/>
      <c r="J54" s="43"/>
      <c r="K54" s="43"/>
      <c r="L54" s="51"/>
      <c r="M54" s="51"/>
      <c r="N54" s="43"/>
      <c r="O54" s="43"/>
      <c r="P54" s="43"/>
      <c r="Q54" s="43"/>
      <c r="R54" s="43"/>
    </row>
    <row r="55" spans="1:18">
      <c r="A55" s="42"/>
      <c r="B55" s="42" t="s">
        <v>49</v>
      </c>
      <c r="C55" s="40">
        <v>45</v>
      </c>
      <c r="D55" s="41">
        <f t="shared" si="2"/>
        <v>47.35</v>
      </c>
      <c r="E55" s="42"/>
      <c r="F55" s="42"/>
      <c r="G55" s="42"/>
      <c r="H55" s="42"/>
      <c r="I55" s="50"/>
      <c r="J55" s="43"/>
      <c r="K55" s="43"/>
      <c r="L55" s="51"/>
      <c r="M55" s="51"/>
      <c r="N55" s="43"/>
      <c r="O55" s="43"/>
      <c r="P55" s="43"/>
      <c r="Q55" s="43"/>
      <c r="R55" s="43"/>
    </row>
    <row r="56" spans="1:18">
      <c r="A56" s="42"/>
      <c r="B56" s="42" t="s">
        <v>50</v>
      </c>
      <c r="C56" s="40">
        <v>68</v>
      </c>
      <c r="D56" s="41">
        <f t="shared" si="2"/>
        <v>71.04</v>
      </c>
      <c r="E56" s="42"/>
      <c r="F56" s="42"/>
      <c r="G56" s="42"/>
      <c r="H56" s="42"/>
      <c r="I56" s="50"/>
      <c r="J56" s="43"/>
      <c r="K56" s="43"/>
      <c r="L56" s="51"/>
      <c r="M56" s="51"/>
      <c r="N56" s="43"/>
      <c r="O56" s="43"/>
      <c r="P56" s="43"/>
      <c r="Q56" s="43"/>
      <c r="R56" s="43"/>
    </row>
    <row r="57" spans="1:18">
      <c r="A57" s="42"/>
      <c r="B57" s="42" t="s">
        <v>51</v>
      </c>
      <c r="C57" s="40">
        <v>45</v>
      </c>
      <c r="D57" s="41">
        <f t="shared" si="2"/>
        <v>47.35</v>
      </c>
      <c r="E57" s="42"/>
      <c r="F57" s="42"/>
      <c r="G57" s="42"/>
      <c r="H57" s="42"/>
      <c r="I57" s="50"/>
      <c r="J57" s="43"/>
      <c r="K57" s="43"/>
      <c r="L57" s="51"/>
      <c r="M57" s="51"/>
      <c r="N57" s="43"/>
      <c r="O57" s="43"/>
      <c r="P57" s="43"/>
      <c r="Q57" s="43"/>
      <c r="R57" s="43"/>
    </row>
    <row r="58" spans="1:18">
      <c r="A58" s="42"/>
      <c r="B58" s="42" t="s">
        <v>52</v>
      </c>
      <c r="C58" s="40">
        <v>45</v>
      </c>
      <c r="D58" s="41">
        <f t="shared" si="2"/>
        <v>47.35</v>
      </c>
      <c r="E58" s="42"/>
      <c r="F58" s="42"/>
      <c r="G58" s="42"/>
      <c r="H58" s="42"/>
      <c r="I58" s="50"/>
      <c r="J58" s="43"/>
      <c r="K58" s="43"/>
      <c r="L58" s="51"/>
      <c r="M58" s="51"/>
      <c r="N58" s="43"/>
      <c r="O58" s="43"/>
      <c r="P58" s="43"/>
      <c r="Q58" s="43"/>
      <c r="R58" s="43"/>
    </row>
    <row r="59" spans="1:18">
      <c r="A59" s="42"/>
      <c r="B59" s="42" t="s">
        <v>53</v>
      </c>
      <c r="C59" s="40">
        <v>23</v>
      </c>
      <c r="D59" s="41">
        <f t="shared" si="2"/>
        <v>24.69</v>
      </c>
      <c r="E59" s="42"/>
      <c r="F59" s="42"/>
      <c r="G59" s="42"/>
      <c r="H59" s="42"/>
      <c r="I59" s="50"/>
      <c r="J59" s="43"/>
      <c r="K59" s="43"/>
      <c r="L59" s="51"/>
      <c r="M59" s="51"/>
      <c r="N59" s="43"/>
      <c r="O59" s="43"/>
      <c r="P59" s="43"/>
      <c r="Q59" s="43"/>
      <c r="R59" s="43"/>
    </row>
    <row r="60" spans="1:18">
      <c r="A60" s="42" t="s">
        <v>47</v>
      </c>
      <c r="B60" s="42" t="s">
        <v>48</v>
      </c>
      <c r="C60" s="40">
        <v>37</v>
      </c>
      <c r="D60" s="41">
        <f t="shared" si="2"/>
        <v>39.11</v>
      </c>
      <c r="E60" s="42" t="s">
        <v>43</v>
      </c>
      <c r="F60" s="42" t="s">
        <v>61</v>
      </c>
      <c r="G60" s="42" t="s">
        <v>62</v>
      </c>
      <c r="H60" s="42"/>
      <c r="I60" s="50"/>
      <c r="J60" s="43"/>
      <c r="K60" s="43"/>
      <c r="L60" s="51"/>
      <c r="M60" s="51"/>
      <c r="N60" s="43"/>
      <c r="O60" s="43"/>
      <c r="P60" s="43"/>
      <c r="Q60" s="43"/>
      <c r="R60" s="43"/>
    </row>
    <row r="61" spans="1:18">
      <c r="A61" s="42"/>
      <c r="B61" s="42" t="s">
        <v>49</v>
      </c>
      <c r="C61" s="40">
        <v>37</v>
      </c>
      <c r="D61" s="41">
        <f t="shared" si="2"/>
        <v>39.11</v>
      </c>
      <c r="E61" s="42"/>
      <c r="F61" s="42"/>
      <c r="G61" s="42"/>
      <c r="H61" s="42"/>
      <c r="I61" s="50"/>
      <c r="J61" s="43"/>
      <c r="K61" s="43"/>
      <c r="L61" s="51"/>
      <c r="M61" s="51"/>
      <c r="N61" s="43"/>
      <c r="O61" s="43"/>
      <c r="P61" s="43"/>
      <c r="Q61" s="43"/>
      <c r="R61" s="43"/>
    </row>
    <row r="62" spans="1:18">
      <c r="A62" s="42"/>
      <c r="B62" s="42" t="s">
        <v>50</v>
      </c>
      <c r="C62" s="40">
        <v>56</v>
      </c>
      <c r="D62" s="41">
        <f t="shared" si="2"/>
        <v>58.68</v>
      </c>
      <c r="E62" s="42"/>
      <c r="F62" s="42"/>
      <c r="G62" s="42"/>
      <c r="H62" s="42"/>
      <c r="I62" s="50"/>
      <c r="J62" s="43"/>
      <c r="K62" s="43"/>
      <c r="L62" s="51"/>
      <c r="M62" s="51"/>
      <c r="N62" s="43"/>
      <c r="O62" s="43"/>
      <c r="P62" s="43"/>
      <c r="Q62" s="43"/>
      <c r="R62" s="43"/>
    </row>
    <row r="63" spans="1:18">
      <c r="A63" s="42"/>
      <c r="B63" s="42" t="s">
        <v>51</v>
      </c>
      <c r="C63" s="40">
        <v>37</v>
      </c>
      <c r="D63" s="41">
        <f t="shared" si="2"/>
        <v>39.11</v>
      </c>
      <c r="E63" s="42"/>
      <c r="F63" s="42"/>
      <c r="G63" s="42"/>
      <c r="H63" s="42"/>
      <c r="I63" s="50"/>
      <c r="J63" s="43"/>
      <c r="K63" s="43"/>
      <c r="L63" s="51"/>
      <c r="M63" s="51"/>
      <c r="N63" s="43"/>
      <c r="O63" s="43"/>
      <c r="P63" s="43"/>
      <c r="Q63" s="43"/>
      <c r="R63" s="43"/>
    </row>
    <row r="64" spans="1:18">
      <c r="A64" s="42"/>
      <c r="B64" s="42" t="s">
        <v>52</v>
      </c>
      <c r="C64" s="40">
        <v>37</v>
      </c>
      <c r="D64" s="41">
        <f t="shared" si="2"/>
        <v>39.11</v>
      </c>
      <c r="E64" s="42"/>
      <c r="F64" s="42"/>
      <c r="G64" s="42"/>
      <c r="H64" s="42"/>
      <c r="I64" s="50"/>
      <c r="J64" s="43"/>
      <c r="K64" s="43"/>
      <c r="L64" s="51"/>
      <c r="M64" s="51"/>
      <c r="N64" s="43"/>
      <c r="O64" s="43"/>
      <c r="P64" s="43"/>
      <c r="Q64" s="43"/>
      <c r="R64" s="43"/>
    </row>
    <row r="65" spans="1:18">
      <c r="A65" s="42"/>
      <c r="B65" s="42" t="s">
        <v>53</v>
      </c>
      <c r="C65" s="40">
        <v>19</v>
      </c>
      <c r="D65" s="41">
        <f t="shared" si="2"/>
        <v>20.57</v>
      </c>
      <c r="E65" s="42"/>
      <c r="F65" s="42"/>
      <c r="G65" s="42"/>
      <c r="H65" s="42"/>
      <c r="I65" s="50"/>
      <c r="J65" s="43"/>
      <c r="K65" s="43"/>
      <c r="L65" s="51"/>
      <c r="M65" s="51"/>
      <c r="N65" s="43"/>
      <c r="O65" s="43"/>
      <c r="P65" s="43"/>
      <c r="Q65" s="43"/>
      <c r="R65" s="43"/>
    </row>
    <row r="66" spans="1:18">
      <c r="A66" s="42" t="s">
        <v>60</v>
      </c>
      <c r="B66" s="42" t="s">
        <v>48</v>
      </c>
      <c r="C66" s="40">
        <v>41</v>
      </c>
      <c r="D66" s="41">
        <f t="shared" si="2"/>
        <v>43.23</v>
      </c>
      <c r="E66" s="42" t="s">
        <v>43</v>
      </c>
      <c r="F66" s="42" t="s">
        <v>61</v>
      </c>
      <c r="G66" s="42" t="s">
        <v>62</v>
      </c>
      <c r="H66" s="42"/>
      <c r="I66" s="50"/>
      <c r="J66" s="43"/>
      <c r="K66" s="43"/>
      <c r="L66" s="51"/>
      <c r="M66" s="51"/>
      <c r="N66" s="43"/>
      <c r="O66" s="43"/>
      <c r="P66" s="43"/>
      <c r="Q66" s="43"/>
      <c r="R66" s="43"/>
    </row>
    <row r="67" spans="1:18">
      <c r="A67" s="42"/>
      <c r="B67" s="42" t="s">
        <v>49</v>
      </c>
      <c r="C67" s="40">
        <v>41</v>
      </c>
      <c r="D67" s="41">
        <f t="shared" si="2"/>
        <v>43.23</v>
      </c>
      <c r="E67" s="42"/>
      <c r="F67" s="42"/>
      <c r="G67" s="42"/>
      <c r="H67" s="42"/>
      <c r="I67" s="50"/>
      <c r="J67" s="43"/>
      <c r="K67" s="43"/>
      <c r="L67" s="51"/>
      <c r="M67" s="51"/>
      <c r="N67" s="43"/>
      <c r="O67" s="43"/>
      <c r="P67" s="43"/>
      <c r="Q67" s="43"/>
      <c r="R67" s="43"/>
    </row>
    <row r="68" spans="1:18">
      <c r="A68" s="42"/>
      <c r="B68" s="42" t="s">
        <v>50</v>
      </c>
      <c r="C68" s="40">
        <v>62</v>
      </c>
      <c r="D68" s="41">
        <f t="shared" si="2"/>
        <v>64.86</v>
      </c>
      <c r="E68" s="42"/>
      <c r="F68" s="42"/>
      <c r="G68" s="42"/>
      <c r="H68" s="42"/>
      <c r="I68" s="50"/>
      <c r="J68" s="43"/>
      <c r="K68" s="43"/>
      <c r="L68" s="51"/>
      <c r="M68" s="51"/>
      <c r="N68" s="43"/>
      <c r="O68" s="43"/>
      <c r="P68" s="43"/>
      <c r="Q68" s="43"/>
      <c r="R68" s="43"/>
    </row>
    <row r="69" spans="1:18">
      <c r="A69" s="42"/>
      <c r="B69" s="42" t="s">
        <v>51</v>
      </c>
      <c r="C69" s="40">
        <v>41</v>
      </c>
      <c r="D69" s="41">
        <f t="shared" si="2"/>
        <v>43.23</v>
      </c>
      <c r="E69" s="42"/>
      <c r="F69" s="42"/>
      <c r="G69" s="42"/>
      <c r="H69" s="42"/>
      <c r="I69" s="50"/>
      <c r="J69" s="43"/>
      <c r="K69" s="43"/>
      <c r="L69" s="51"/>
      <c r="M69" s="51"/>
      <c r="N69" s="43"/>
      <c r="O69" s="43"/>
      <c r="P69" s="43"/>
      <c r="Q69" s="43"/>
      <c r="R69" s="43"/>
    </row>
    <row r="70" spans="1:18">
      <c r="A70" s="42"/>
      <c r="B70" s="42" t="s">
        <v>52</v>
      </c>
      <c r="C70" s="40">
        <v>41</v>
      </c>
      <c r="D70" s="41">
        <f t="shared" si="2"/>
        <v>43.23</v>
      </c>
      <c r="E70" s="42"/>
      <c r="F70" s="42"/>
      <c r="G70" s="42"/>
      <c r="H70" s="42"/>
      <c r="I70" s="50"/>
      <c r="J70" s="43"/>
      <c r="K70" s="43"/>
      <c r="L70" s="51"/>
      <c r="M70" s="51"/>
      <c r="N70" s="43"/>
      <c r="O70" s="43"/>
      <c r="P70" s="43"/>
      <c r="Q70" s="43"/>
      <c r="R70" s="43"/>
    </row>
    <row r="71" spans="1:18">
      <c r="A71" s="42"/>
      <c r="B71" s="42" t="s">
        <v>53</v>
      </c>
      <c r="C71" s="40">
        <v>21</v>
      </c>
      <c r="D71" s="41">
        <f t="shared" si="2"/>
        <v>22.63</v>
      </c>
      <c r="E71" s="42"/>
      <c r="F71" s="42"/>
      <c r="G71" s="42"/>
      <c r="H71" s="42"/>
      <c r="I71" s="50"/>
      <c r="J71" s="43"/>
      <c r="K71" s="43"/>
      <c r="L71" s="51"/>
      <c r="M71" s="51"/>
      <c r="N71" s="43"/>
      <c r="O71" s="43"/>
      <c r="P71" s="43"/>
      <c r="Q71" s="43"/>
      <c r="R71" s="43"/>
    </row>
    <row r="72" spans="1:18">
      <c r="A72" s="52" t="s">
        <v>34</v>
      </c>
      <c r="B72" s="52"/>
      <c r="C72" s="40">
        <f>SUM(C35:C71)</f>
        <v>13348</v>
      </c>
      <c r="D72" s="41">
        <f>SUM(D35:D71)</f>
        <v>13785.44</v>
      </c>
      <c r="E72" s="52"/>
      <c r="F72" s="52"/>
      <c r="G72" s="52"/>
      <c r="H72" s="52"/>
      <c r="I72" s="50"/>
      <c r="J72" s="43"/>
      <c r="K72" s="43"/>
      <c r="L72" s="51"/>
      <c r="M72" s="51"/>
      <c r="N72" s="43"/>
      <c r="O72" s="43"/>
      <c r="P72" s="43"/>
      <c r="Q72" s="43"/>
      <c r="R72" s="43"/>
    </row>
    <row r="73" spans="1:8">
      <c r="A73" s="29" t="s">
        <v>64</v>
      </c>
      <c r="B73" s="29"/>
      <c r="C73" s="29"/>
      <c r="D73" s="29"/>
      <c r="E73" s="29"/>
      <c r="F73" s="29"/>
      <c r="G73" s="29"/>
      <c r="H73" s="29"/>
    </row>
  </sheetData>
  <mergeCells count="68">
    <mergeCell ref="A1:K1"/>
    <mergeCell ref="A2:D2"/>
    <mergeCell ref="E2:K2"/>
    <mergeCell ref="A32:H32"/>
    <mergeCell ref="J32:Q32"/>
    <mergeCell ref="J49:Q49"/>
    <mergeCell ref="A73:H73"/>
    <mergeCell ref="A8:A13"/>
    <mergeCell ref="A18:A24"/>
    <mergeCell ref="A25:A30"/>
    <mergeCell ref="A35:A41"/>
    <mergeCell ref="A42:A47"/>
    <mergeCell ref="A48:A53"/>
    <mergeCell ref="A54:A59"/>
    <mergeCell ref="A60:A65"/>
    <mergeCell ref="A66:A71"/>
    <mergeCell ref="B8:B11"/>
    <mergeCell ref="B12:B13"/>
    <mergeCell ref="C8:C13"/>
    <mergeCell ref="D8:D13"/>
    <mergeCell ref="E12:E13"/>
    <mergeCell ref="E18:E24"/>
    <mergeCell ref="E25:E30"/>
    <mergeCell ref="E35:E41"/>
    <mergeCell ref="E42:E47"/>
    <mergeCell ref="E48:E53"/>
    <mergeCell ref="E54:E59"/>
    <mergeCell ref="E60:E65"/>
    <mergeCell ref="E66:E71"/>
    <mergeCell ref="F18:F24"/>
    <mergeCell ref="F25:F30"/>
    <mergeCell ref="F35:F41"/>
    <mergeCell ref="F42:F47"/>
    <mergeCell ref="F48:F53"/>
    <mergeCell ref="F54:F59"/>
    <mergeCell ref="F60:F65"/>
    <mergeCell ref="F66:F71"/>
    <mergeCell ref="G18:G24"/>
    <mergeCell ref="G25:G30"/>
    <mergeCell ref="G35:G41"/>
    <mergeCell ref="G42:G47"/>
    <mergeCell ref="G48:G53"/>
    <mergeCell ref="G54:G59"/>
    <mergeCell ref="G60:G65"/>
    <mergeCell ref="G66:G71"/>
    <mergeCell ref="H18:H30"/>
    <mergeCell ref="H35:H47"/>
    <mergeCell ref="H48:H71"/>
    <mergeCell ref="J18:J24"/>
    <mergeCell ref="J25:J30"/>
    <mergeCell ref="J35:J41"/>
    <mergeCell ref="J42:J47"/>
    <mergeCell ref="N18:N24"/>
    <mergeCell ref="N25:N30"/>
    <mergeCell ref="N35:N41"/>
    <mergeCell ref="N42:N47"/>
    <mergeCell ref="O18:O24"/>
    <mergeCell ref="O25:O30"/>
    <mergeCell ref="O35:O41"/>
    <mergeCell ref="O42:O47"/>
    <mergeCell ref="P18:P24"/>
    <mergeCell ref="P25:P30"/>
    <mergeCell ref="P35:P41"/>
    <mergeCell ref="P42:P47"/>
    <mergeCell ref="Q18:Q30"/>
    <mergeCell ref="Q35:Q4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2025-09-07T01:45:33Z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25C3724F90CD44E99ED44482F1361D58_13</vt:lpwstr>
  </property>
</Properties>
</file>