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<sst xmlns="http://schemas.openxmlformats.org/spreadsheetml/2006/main" count="53" uniqueCount="52">
  <si>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</si>
  <si>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</si>
  <si>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</si>
  <si>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SF1545274492459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</si>
  <si>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</si>
  <si>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</si>
  <si>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</si>
  <si>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</si>
  <si>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</si>
  <si>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</si>
  <si>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</si>
  <si>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</si>
  <si>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</si>
  <si>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</si>
  <si>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</si>
  <si>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</si>
  <si>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</si>
  <si>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</si>
  <si>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</si>
  <si>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</si>
  <si>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</si>
  <si>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</si>
  <si>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</si>
  <si>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</si>
  <si>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</si>
  <si>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</si>
  <si>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</si>
  <si>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</si>
  <si>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</si>
  <si>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</si>
  <si>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</si>
  <si>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袋装</t>
  </si>
  <si>
    <t>JJW-WL007-EF</t>
  </si>
  <si>
    <t>总计</t>
  </si>
  <si>
    <t>Factory name (工厂名称)</t>
  </si>
  <si>
    <t>（在此贴实样图片）</t>
  </si>
  <si>
    <t>PO. Number(订单号)</t>
  </si>
  <si>
    <t>P25090750</t>
  </si>
  <si>
    <t>JUSTJEANS</t>
  </si>
  <si>
    <t>Style Code.(款号)</t>
  </si>
  <si>
    <t>Product Code.(产品编号)</t>
  </si>
  <si>
    <t>JJW-WL007-EF   JJW-WL003-EF（60）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</si>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</sst>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273050</xdr:rowOff>
    </xdr:from>
    <xdr:to>
      <xdr:col>1</xdr:col>
      <xdr:colOff>2614295</xdr:colOff>
      <xdr:row>1</xdr:row>
      <xdr:rowOff>892175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527050"/>
          <a:ext cx="251714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87630</xdr:colOff>
      <xdr:row>1</xdr:row>
      <xdr:rowOff>901700</xdr:rowOff>
    </xdr:from>
    <xdr:to>
      <xdr:col>1</xdr:col>
      <xdr:colOff>3497580</xdr:colOff>
      <xdr:row>1</xdr:row>
      <xdr:rowOff>1557655</xdr:rowOff>
    </xdr:to>
    <xdr:pic>
      <xdr:nvPicPr>
        <xdr:cNvPr id="2" name="图片 1" descr="9908e79226faf44f28775e6e6e0909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9785" y="1155700"/>
          <a:ext cx="3409950" cy="655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170589</v>
      </c>
      <c r="C9" s="42" t="s">
        <v>29</v>
      </c>
      <c r="D9" s="43">
        <v>170589</v>
      </c>
      <c r="E9" s="44"/>
      <c r="F9" s="45">
        <v>1365</v>
      </c>
      <c r="G9" s="46">
        <f>F9*0.02</f>
        <v>27.3</v>
      </c>
      <c r="H9" s="46">
        <f>F9+G9</f>
        <v>1392.3</v>
      </c>
      <c r="I9" s="66" t="s">
        <v>30</v>
      </c>
      <c r="J9" s="67">
        <v>0.3</v>
      </c>
      <c r="K9" s="67">
        <v>0.4</v>
      </c>
      <c r="L9" s="66" t="s">
        <v>31</v>
      </c>
    </row>
    <row r="10" ht="24" customHeight="1" spans="1:12">
      <c r="A10" s="40" t="s">
        <v>32</v>
      </c>
      <c r="B10" s="47">
        <v>170589</v>
      </c>
      <c r="C10" s="42" t="s">
        <v>29</v>
      </c>
      <c r="D10" s="44">
        <v>170589</v>
      </c>
      <c r="E10" s="44"/>
      <c r="F10" s="45">
        <v>1365</v>
      </c>
      <c r="G10" s="46">
        <f>F10*0.02</f>
        <v>27.3</v>
      </c>
      <c r="H10" s="46">
        <f>F10+G10</f>
        <v>1392.3</v>
      </c>
      <c r="I10" s="66"/>
      <c r="J10" s="67"/>
      <c r="K10" s="67"/>
      <c r="L10" s="6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8"/>
      <c r="K11" s="68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8"/>
      <c r="K15" s="68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8"/>
      <c r="K16" s="68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8"/>
      <c r="K17" s="68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8"/>
      <c r="K18" s="68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8"/>
      <c r="K19" s="68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8"/>
      <c r="K20" s="68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8"/>
      <c r="K21" s="68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8"/>
      <c r="K22" s="68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8"/>
      <c r="K23" s="68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8"/>
      <c r="K24" s="68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33</v>
      </c>
      <c r="B28" s="60"/>
      <c r="C28" s="60"/>
      <c r="D28" s="60"/>
      <c r="E28" s="48"/>
      <c r="F28" s="61">
        <f>SUM(F9:F27)</f>
        <v>2730</v>
      </c>
      <c r="G28" s="61">
        <f>SUM(G9:G27)</f>
        <v>54.6</v>
      </c>
      <c r="H28" s="61">
        <f>SUM(H9:H27)</f>
        <v>2784.6</v>
      </c>
      <c r="I28" s="61" t="str">
        <f>I9</f>
        <v>1-1</v>
      </c>
      <c r="J28" s="69">
        <f>SUM(J9:J27)</f>
        <v>0.3</v>
      </c>
      <c r="K28" s="69">
        <f>SUM(K9:K27)</f>
        <v>0.4</v>
      </c>
      <c r="L28" s="61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I4" sqref="I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170589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2730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0.4KG</v>
      </c>
      <c r="C9" s="17" t="s">
        <v>49</v>
      </c>
    </row>
    <row r="10" ht="41" customHeight="1" spans="1:3">
      <c r="A10" s="4" t="s">
        <v>50</v>
      </c>
      <c r="B10" s="13" t="str">
        <f>箱单!J9&amp;"KG"</f>
        <v>0.3KG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2025-09-09T03:11:58Z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4C779C00D43B474794A77C8D9FD14632_13</vt:lpwstr>
  </property>
</Properties>
</file>