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Sheet1!$A$7:$K$18</definedName>
    <definedName name="Ext">[1]LUT!$G$2</definedName>
    <definedName name="Gender">[1]LUT!$I$1:$BI$1</definedName>
    <definedName name="_xlnm.Print_Area" localSheetId="0">Sheet1!$A$1:$K$16</definedName>
  </definedNames>
  <calcPr calcId="144525"/>
</workbook>
</file>

<file path=xl/sharedStrings.xml><?xml version="1.0" encoding="utf-8"?>
<sst xmlns="http://schemas.openxmlformats.org/spreadsheetml/2006/main" count="48" uniqueCount="46">
  <si>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</si>
  <si>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</si>
  <si>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</si>
  <si>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</si>
  <si>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邮政快递：8419678376912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</si>
  <si>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</si>
  <si>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</si>
  <si>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</si>
  <si>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</si>
  <si>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</si>
  <si>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</si>
  <si>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</si>
  <si>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</si>
  <si>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</si>
  <si>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</si>
  <si>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</si>
  <si>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</si>
  <si>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</si>
  <si>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</si>
  <si>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</si>
  <si>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</si>
  <si>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</si>
  <si>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</si>
  <si>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</si>
  <si>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</si>
  <si>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</si>
  <si>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</si>
  <si>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</si>
  <si>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RXBSK065</t>
  </si>
  <si>
    <t>MRBCGEN005-黑色吊绳-20CM，2000，黑色棉蜡绳 1.5*200mm，BERSHKA订单，黄色</t>
  </si>
  <si>
    <t>4185/486 款</t>
  </si>
  <si>
    <t>30*37*30</t>
  </si>
  <si>
    <t>RXBSK066</t>
  </si>
  <si>
    <t>4258/486/303 款</t>
  </si>
  <si>
    <t>RXBSK067</t>
  </si>
  <si>
    <t>4258/486/808 款</t>
  </si>
  <si>
    <t>RXBSK068</t>
  </si>
  <si>
    <t>MRBCGEN005-黑色吊绳-20CM，黑色棉蜡绳 1.5*200mm，4000，BERSHKA订单，黄色</t>
  </si>
  <si>
    <t>4239/486 款</t>
  </si>
  <si>
    <t>LTBSK163</t>
  </si>
  <si>
    <t>MRBCGEN004-黑色棉绳-1.5X32CM，6365，黄色标签</t>
  </si>
  <si>
    <t>0044/162 款</t>
  </si>
  <si>
    <t>TCBSK029</t>
  </si>
  <si>
    <t>MRBCGEN004-黑色棉绳-1.5X32CM，2500，黄色标签</t>
  </si>
  <si>
    <t>9116/702 款</t>
  </si>
  <si>
    <t>Total 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</si>
</sst>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9" applyNumberFormat="0" applyAlignment="0" applyProtection="0">
      <alignment vertical="center"/>
    </xf>
    <xf numFmtId="0" fontId="31" fillId="13" borderId="5" applyNumberFormat="0" applyAlignment="0" applyProtection="0">
      <alignment vertical="center"/>
    </xf>
    <xf numFmtId="0" fontId="32" fillId="14" borderId="10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7" fillId="0" borderId="0"/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2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view="pageBreakPreview" zoomScale="115" zoomScaleNormal="100" topLeftCell="A10" workbookViewId="0">
      <selection activeCell="F16" sqref="F16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45909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5" t="s">
        <v>26</v>
      </c>
      <c r="K8" s="28" t="s">
        <v>27</v>
      </c>
    </row>
    <row r="9" s="4" customFormat="1" ht="55" customHeight="1" spans="1:11">
      <c r="A9" s="29" t="s">
        <v>28</v>
      </c>
      <c r="B9" s="29" t="s">
        <v>29</v>
      </c>
      <c r="C9" s="30" t="s">
        <v>30</v>
      </c>
      <c r="D9" s="31">
        <v>2000</v>
      </c>
      <c r="E9" s="32">
        <f>+D9*0.05</f>
        <v>100</v>
      </c>
      <c r="F9" s="32">
        <f>+D9+E9</f>
        <v>2100</v>
      </c>
      <c r="G9" s="33">
        <v>1</v>
      </c>
      <c r="H9" s="33">
        <f>I9-0.58</f>
        <v>4.94</v>
      </c>
      <c r="I9" s="33">
        <v>5.52</v>
      </c>
      <c r="J9" s="33" t="s">
        <v>31</v>
      </c>
      <c r="K9" s="33">
        <v>0.033</v>
      </c>
    </row>
    <row r="10" s="4" customFormat="1" ht="60" customHeight="1" spans="1:11">
      <c r="A10" s="29" t="s">
        <v>32</v>
      </c>
      <c r="B10" s="29" t="s">
        <v>29</v>
      </c>
      <c r="C10" s="30" t="s">
        <v>33</v>
      </c>
      <c r="D10" s="31">
        <v>2000</v>
      </c>
      <c r="E10" s="32">
        <f>D10*0.05</f>
        <v>100</v>
      </c>
      <c r="F10" s="32">
        <f>D10+E10</f>
        <v>2100</v>
      </c>
      <c r="G10" s="34"/>
      <c r="H10" s="34"/>
      <c r="I10" s="34"/>
      <c r="J10" s="34"/>
      <c r="K10" s="34"/>
    </row>
    <row r="11" s="4" customFormat="1" ht="60" customHeight="1" spans="1:11">
      <c r="A11" s="29" t="s">
        <v>34</v>
      </c>
      <c r="B11" s="29" t="s">
        <v>29</v>
      </c>
      <c r="C11" s="35" t="s">
        <v>35</v>
      </c>
      <c r="D11" s="31">
        <v>2000</v>
      </c>
      <c r="E11" s="32">
        <f>D11*0.05</f>
        <v>100</v>
      </c>
      <c r="F11" s="32">
        <f>D11+E11</f>
        <v>2100</v>
      </c>
      <c r="G11" s="34"/>
      <c r="H11" s="34"/>
      <c r="I11" s="34"/>
      <c r="J11" s="34"/>
      <c r="K11" s="34"/>
    </row>
    <row r="12" s="4" customFormat="1" ht="60" customHeight="1" spans="1:11">
      <c r="A12" s="29" t="s">
        <v>36</v>
      </c>
      <c r="B12" s="29" t="s">
        <v>37</v>
      </c>
      <c r="C12" s="35" t="s">
        <v>38</v>
      </c>
      <c r="D12" s="31">
        <v>4000</v>
      </c>
      <c r="E12" s="32">
        <f>D12*0.05</f>
        <v>200</v>
      </c>
      <c r="F12" s="32">
        <f>D12+E12</f>
        <v>4200</v>
      </c>
      <c r="G12" s="34"/>
      <c r="H12" s="34"/>
      <c r="I12" s="34"/>
      <c r="J12" s="34"/>
      <c r="K12" s="34"/>
    </row>
    <row r="13" s="4" customFormat="1" ht="60" customHeight="1" spans="1:11">
      <c r="A13" s="29" t="s">
        <v>39</v>
      </c>
      <c r="B13" s="29" t="s">
        <v>40</v>
      </c>
      <c r="C13" s="35" t="s">
        <v>41</v>
      </c>
      <c r="D13" s="31">
        <v>6365</v>
      </c>
      <c r="E13" s="32">
        <f>D13*0.05</f>
        <v>318.25</v>
      </c>
      <c r="F13" s="32">
        <f>D13+E13</f>
        <v>6683.25</v>
      </c>
      <c r="G13" s="34"/>
      <c r="H13" s="34"/>
      <c r="I13" s="34"/>
      <c r="J13" s="34"/>
      <c r="K13" s="34"/>
    </row>
    <row r="14" s="4" customFormat="1" ht="60" customHeight="1" spans="1:11">
      <c r="A14" s="30" t="s">
        <v>42</v>
      </c>
      <c r="B14" s="36" t="s">
        <v>43</v>
      </c>
      <c r="C14" s="35" t="s">
        <v>44</v>
      </c>
      <c r="D14" s="37">
        <v>2500</v>
      </c>
      <c r="E14" s="32">
        <f>D14*0.05</f>
        <v>125</v>
      </c>
      <c r="F14" s="32">
        <f>D14+E14</f>
        <v>2625</v>
      </c>
      <c r="G14" s="38"/>
      <c r="H14" s="38"/>
      <c r="I14" s="38"/>
      <c r="J14" s="38"/>
      <c r="K14" s="38"/>
    </row>
    <row r="15" s="4" customFormat="1" ht="60" customHeight="1" spans="1:11">
      <c r="A15" s="30"/>
      <c r="B15" s="30"/>
      <c r="C15" s="39"/>
      <c r="D15" s="40"/>
      <c r="E15" s="32"/>
      <c r="F15" s="32"/>
      <c r="G15" s="41"/>
      <c r="H15" s="41"/>
      <c r="I15" s="46"/>
      <c r="J15" s="46"/>
      <c r="K15" s="46"/>
    </row>
    <row r="16" ht="47" customHeight="1" spans="1:11">
      <c r="A16" s="42" t="s">
        <v>45</v>
      </c>
      <c r="B16" s="43"/>
      <c r="C16" s="43"/>
      <c r="D16" s="44">
        <f>SUM(D9:D15)</f>
        <v>18865</v>
      </c>
      <c r="E16" s="44">
        <f>SUM(E9:E15)</f>
        <v>943.25</v>
      </c>
      <c r="F16" s="44">
        <f>SUM(F9:F15)</f>
        <v>19808.25</v>
      </c>
      <c r="G16" s="44">
        <f>SUM(G9:G9)</f>
        <v>1</v>
      </c>
      <c r="H16" s="44"/>
      <c r="I16" s="44"/>
      <c r="J16" s="44"/>
      <c r="K16" s="44"/>
    </row>
  </sheetData>
  <autoFilter ref="A7:K18">
    <extLst/>
  </autoFilter>
  <mergeCells count="12">
    <mergeCell ref="A1:K1"/>
    <mergeCell ref="A2:K2"/>
    <mergeCell ref="A3:C3"/>
    <mergeCell ref="D3:K3"/>
    <mergeCell ref="D4:K4"/>
    <mergeCell ref="D5:K5"/>
    <mergeCell ref="G9:G14"/>
    <mergeCell ref="H9:H14"/>
    <mergeCell ref="I9:I14"/>
    <mergeCell ref="J9:J14"/>
    <mergeCell ref="K9:K14"/>
    <mergeCell ref="A4:C5"/>
  </mergeCells>
  <pageMargins left="0.747916666666667" right="0" top="0" bottom="0" header="0.298611111111111" footer="0.298611111111111"/>
  <pageSetup paperSize="9" scale="38" orientation="landscape" horizontalDpi="600"/>
  <headerFooter alignWithMargins="0"/>
  <colBreaks count="1" manualBreakCount="1">
    <brk id="11" max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2025-09-10T00:55:36Z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