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11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<sst xmlns="http://schemas.openxmlformats.org/spreadsheetml/2006/main" count="118" uniqueCount="79">
  <si>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</si>
  <si>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</si>
  <si>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</si>
  <si>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2025.9.8</t>
  </si>
  <si>
    <t xml:space="preserve">诸暨振光针纺有限公司浙江省诸暨市大唐街道路西社区(大模)18368492829 Eric (收）                           </t>
  </si>
  <si>
    <t>快递单号</t>
  </si>
  <si>
    <t>SF1548857019520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</si>
  <si>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</si>
  <si>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</si>
  <si>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</si>
  <si>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</si>
  <si>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</si>
  <si>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</si>
  <si>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</si>
  <si>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</si>
  <si>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</si>
  <si>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</si>
  <si>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</si>
  <si>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</si>
  <si>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</si>
  <si>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</si>
  <si>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</si>
  <si>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</si>
  <si>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</si>
  <si>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</si>
  <si>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</si>
  <si>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</si>
  <si>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</si>
  <si>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</si>
  <si>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</si>
  <si>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</si>
  <si>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</si>
  <si>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S25090129 </t>
  </si>
  <si>
    <r>
      <t>BP25-23</t>
    </r>
    <r>
      <rPr>
        <sz val="10"/>
        <color rgb="FF000000"/>
        <rFont val="宋体"/>
        <charset val="134"/>
      </rPr>
      <t>单头卡</t>
    </r>
  </si>
  <si>
    <t>BPVD0003+爱心小吊牌</t>
  </si>
  <si>
    <t>06LXR005134</t>
  </si>
  <si>
    <t xml:space="preserve">Dusty Purple </t>
  </si>
  <si>
    <t>包含爱心小吊牌</t>
  </si>
  <si>
    <t>1/15</t>
  </si>
  <si>
    <t>495*370*275mm</t>
  </si>
  <si>
    <t>2/15</t>
  </si>
  <si>
    <t>06LXR003384</t>
  </si>
  <si>
    <t xml:space="preserve">Sage </t>
  </si>
  <si>
    <t>3/15</t>
  </si>
  <si>
    <t>4/15</t>
  </si>
  <si>
    <t>06LXR005124</t>
  </si>
  <si>
    <t>Lotus</t>
  </si>
  <si>
    <t>5/15</t>
  </si>
  <si>
    <t>6/15</t>
  </si>
  <si>
    <t>7/15</t>
  </si>
  <si>
    <t>8/15</t>
  </si>
  <si>
    <t>06LXR005144</t>
  </si>
  <si>
    <t>9/15</t>
  </si>
  <si>
    <t>10/15</t>
  </si>
  <si>
    <t>BPVD0004+爱心小吊牌</t>
  </si>
  <si>
    <t>06LXR005164</t>
  </si>
  <si>
    <t>Egret</t>
  </si>
  <si>
    <t>11/15</t>
  </si>
  <si>
    <t>12/15</t>
  </si>
  <si>
    <t>06LXR005154</t>
  </si>
  <si>
    <t>13/15</t>
  </si>
  <si>
    <t>14/15</t>
  </si>
  <si>
    <t>15/15</t>
  </si>
  <si>
    <t>420*395*340mm</t>
  </si>
  <si>
    <t>合计</t>
  </si>
  <si>
    <t>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</si>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</sst>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52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5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6" borderId="17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0" fillId="0" borderId="0"/>
    <xf numFmtId="0" fontId="24" fillId="0" borderId="0"/>
    <xf numFmtId="0" fontId="30" fillId="0" borderId="0"/>
    <xf numFmtId="0" fontId="24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78" fontId="24" fillId="0" borderId="6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78" fontId="16" fillId="0" borderId="9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27" fillId="0" borderId="6" xfId="5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8" fontId="29" fillId="0" borderId="6" xfId="52" applyNumberFormat="1" applyFont="1" applyFill="1" applyBorder="1" applyAlignment="1">
      <alignment horizontal="center" vertical="center" wrapText="1"/>
    </xf>
    <xf numFmtId="0" fontId="30" fillId="0" borderId="6" xfId="52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805815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N15" sqref="N15"/>
    </sheetView>
  </sheetViews>
  <sheetFormatPr defaultColWidth="18" defaultRowHeight="26.25"/>
  <cols>
    <col min="1" max="1" width="11.375" style="28" customWidth="1"/>
    <col min="2" max="2" width="14.75" style="28" customWidth="1"/>
    <col min="3" max="3" width="19.125" style="28" customWidth="1"/>
    <col min="4" max="4" width="13.125" style="28" customWidth="1"/>
    <col min="5" max="5" width="10.625" style="28" customWidth="1"/>
    <col min="6" max="6" width="8.875" style="28" customWidth="1"/>
    <col min="7" max="7" width="8" style="28" customWidth="1"/>
    <col min="8" max="8" width="6.875" style="30" customWidth="1"/>
    <col min="9" max="9" width="8.625" style="28" customWidth="1"/>
    <col min="10" max="10" width="10.5" style="31" customWidth="1"/>
    <col min="11" max="11" width="10.125" style="32" customWidth="1"/>
    <col min="12" max="12" width="8.5" style="32" customWidth="1"/>
    <col min="13" max="13" width="13.62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81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82"/>
      <c r="J3" s="82"/>
      <c r="K3" s="83" t="s">
        <v>4</v>
      </c>
      <c r="L3" s="83"/>
      <c r="M3" s="83"/>
    </row>
    <row r="4" s="28" customFormat="1" ht="48" customHeight="1" spans="5:13">
      <c r="E4" s="39" t="s">
        <v>5</v>
      </c>
      <c r="F4" s="40" t="s">
        <v>6</v>
      </c>
      <c r="G4" s="41"/>
      <c r="H4" s="42"/>
      <c r="I4" s="84"/>
      <c r="J4" s="85"/>
      <c r="K4" s="83"/>
      <c r="L4" s="83"/>
      <c r="M4" s="83"/>
    </row>
    <row r="5" s="28" customFormat="1" hidden="1" spans="3:12">
      <c r="C5" s="43"/>
      <c r="H5" s="30"/>
      <c r="J5" s="31"/>
      <c r="K5" s="32"/>
      <c r="L5" s="32"/>
    </row>
    <row r="6" s="29" customFormat="1" ht="25.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86" t="s">
        <v>15</v>
      </c>
      <c r="J6" s="51" t="s">
        <v>16</v>
      </c>
      <c r="K6" s="87" t="s">
        <v>17</v>
      </c>
      <c r="L6" s="87" t="s">
        <v>18</v>
      </c>
      <c r="M6" s="45" t="s">
        <v>19</v>
      </c>
      <c r="N6" s="88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89" t="s">
        <v>27</v>
      </c>
      <c r="J7" s="51" t="s">
        <v>28</v>
      </c>
      <c r="K7" s="87" t="s">
        <v>29</v>
      </c>
      <c r="L7" s="87" t="s">
        <v>30</v>
      </c>
      <c r="M7" s="45" t="s">
        <v>31</v>
      </c>
      <c r="N7" s="90"/>
    </row>
    <row r="8" s="29" customFormat="1" ht="22" customHeight="1" spans="1:14">
      <c r="A8" s="52" t="s">
        <v>32</v>
      </c>
      <c r="B8" s="53" t="s">
        <v>33</v>
      </c>
      <c r="C8" s="54" t="s">
        <v>34</v>
      </c>
      <c r="D8" s="55" t="s">
        <v>35</v>
      </c>
      <c r="E8" s="56" t="s">
        <v>36</v>
      </c>
      <c r="F8" s="57" t="s">
        <v>37</v>
      </c>
      <c r="G8" s="58">
        <v>4800</v>
      </c>
      <c r="H8" s="47"/>
      <c r="I8" s="91">
        <v>3200</v>
      </c>
      <c r="J8" s="51" t="s">
        <v>38</v>
      </c>
      <c r="K8" s="87">
        <f>I8*0.00575</f>
        <v>18.4</v>
      </c>
      <c r="L8" s="87">
        <f>K8+0.5</f>
        <v>18.9</v>
      </c>
      <c r="M8" s="92" t="s">
        <v>39</v>
      </c>
      <c r="N8" s="90"/>
    </row>
    <row r="9" s="28" customFormat="1" ht="22" customHeight="1" spans="1:13">
      <c r="A9" s="59"/>
      <c r="B9" s="60"/>
      <c r="C9" s="61"/>
      <c r="D9" s="62"/>
      <c r="E9" s="63"/>
      <c r="F9" s="64"/>
      <c r="G9" s="65"/>
      <c r="H9" s="47">
        <v>50</v>
      </c>
      <c r="I9" s="91">
        <v>1650</v>
      </c>
      <c r="J9" s="51" t="s">
        <v>40</v>
      </c>
      <c r="K9" s="87">
        <f t="shared" ref="K9:K17" si="0">I9*0.00575</f>
        <v>9.4875</v>
      </c>
      <c r="L9" s="87">
        <f>K9+0.5</f>
        <v>9.9875</v>
      </c>
      <c r="M9" s="92" t="s">
        <v>39</v>
      </c>
    </row>
    <row r="10" s="28" customFormat="1" ht="22" customHeight="1" spans="1:13">
      <c r="A10" s="66" t="s">
        <v>32</v>
      </c>
      <c r="B10" s="53" t="s">
        <v>33</v>
      </c>
      <c r="C10" s="54" t="s">
        <v>34</v>
      </c>
      <c r="D10" s="55" t="s">
        <v>41</v>
      </c>
      <c r="E10" s="67" t="s">
        <v>42</v>
      </c>
      <c r="F10" s="64"/>
      <c r="G10" s="58">
        <v>6000</v>
      </c>
      <c r="H10" s="68"/>
      <c r="I10" s="93">
        <v>3200</v>
      </c>
      <c r="J10" s="51" t="s">
        <v>43</v>
      </c>
      <c r="K10" s="87">
        <f t="shared" si="0"/>
        <v>18.4</v>
      </c>
      <c r="L10" s="87">
        <f t="shared" ref="L10:L23" si="1">K10+0.5</f>
        <v>18.9</v>
      </c>
      <c r="M10" s="92" t="s">
        <v>39</v>
      </c>
    </row>
    <row r="11" s="28" customFormat="1" ht="22" customHeight="1" spans="1:13">
      <c r="A11" s="52"/>
      <c r="B11" s="69"/>
      <c r="C11" s="70"/>
      <c r="D11" s="71"/>
      <c r="E11" s="72"/>
      <c r="F11" s="64"/>
      <c r="G11" s="65"/>
      <c r="H11" s="47">
        <v>50</v>
      </c>
      <c r="I11" s="93">
        <v>2850</v>
      </c>
      <c r="J11" s="51" t="s">
        <v>44</v>
      </c>
      <c r="K11" s="87">
        <f t="shared" si="0"/>
        <v>16.3875</v>
      </c>
      <c r="L11" s="87">
        <f t="shared" si="1"/>
        <v>16.8875</v>
      </c>
      <c r="M11" s="92" t="s">
        <v>39</v>
      </c>
    </row>
    <row r="12" s="28" customFormat="1" ht="22" customHeight="1" spans="1:13">
      <c r="A12" s="66" t="s">
        <v>32</v>
      </c>
      <c r="B12" s="53" t="s">
        <v>33</v>
      </c>
      <c r="C12" s="54" t="s">
        <v>34</v>
      </c>
      <c r="D12" s="55" t="s">
        <v>45</v>
      </c>
      <c r="E12" s="67" t="s">
        <v>46</v>
      </c>
      <c r="F12" s="64"/>
      <c r="G12" s="58">
        <v>6000</v>
      </c>
      <c r="H12" s="68"/>
      <c r="I12" s="93">
        <v>3200</v>
      </c>
      <c r="J12" s="51" t="s">
        <v>47</v>
      </c>
      <c r="K12" s="87">
        <f t="shared" si="0"/>
        <v>18.4</v>
      </c>
      <c r="L12" s="87">
        <f t="shared" si="1"/>
        <v>18.9</v>
      </c>
      <c r="M12" s="92" t="s">
        <v>39</v>
      </c>
    </row>
    <row r="13" s="28" customFormat="1" ht="22" customHeight="1" spans="1:13">
      <c r="A13" s="52"/>
      <c r="B13" s="69"/>
      <c r="C13" s="70"/>
      <c r="D13" s="71"/>
      <c r="E13" s="72"/>
      <c r="F13" s="64"/>
      <c r="G13" s="65"/>
      <c r="H13" s="47">
        <v>50</v>
      </c>
      <c r="I13" s="93">
        <v>2850</v>
      </c>
      <c r="J13" s="51" t="s">
        <v>48</v>
      </c>
      <c r="K13" s="87">
        <f t="shared" si="0"/>
        <v>16.3875</v>
      </c>
      <c r="L13" s="87">
        <f t="shared" si="1"/>
        <v>16.8875</v>
      </c>
      <c r="M13" s="92" t="s">
        <v>39</v>
      </c>
    </row>
    <row r="14" s="28" customFormat="1" ht="22" customHeight="1" spans="1:13">
      <c r="A14" s="66" t="s">
        <v>32</v>
      </c>
      <c r="B14" s="53" t="s">
        <v>33</v>
      </c>
      <c r="C14" s="54" t="s">
        <v>34</v>
      </c>
      <c r="D14" s="55" t="s">
        <v>35</v>
      </c>
      <c r="E14" s="67" t="s">
        <v>46</v>
      </c>
      <c r="F14" s="64"/>
      <c r="G14" s="58">
        <v>6400</v>
      </c>
      <c r="H14" s="68"/>
      <c r="I14" s="93">
        <v>4000</v>
      </c>
      <c r="J14" s="51" t="s">
        <v>49</v>
      </c>
      <c r="K14" s="87">
        <f t="shared" si="0"/>
        <v>23</v>
      </c>
      <c r="L14" s="87">
        <f t="shared" si="1"/>
        <v>23.5</v>
      </c>
      <c r="M14" s="92" t="s">
        <v>39</v>
      </c>
    </row>
    <row r="15" s="28" customFormat="1" ht="22" customHeight="1" spans="1:13">
      <c r="A15" s="52"/>
      <c r="B15" s="69"/>
      <c r="C15" s="70"/>
      <c r="D15" s="71"/>
      <c r="E15" s="72"/>
      <c r="F15" s="64"/>
      <c r="G15" s="65"/>
      <c r="H15" s="47">
        <v>50</v>
      </c>
      <c r="I15" s="93">
        <v>2450</v>
      </c>
      <c r="J15" s="51" t="s">
        <v>50</v>
      </c>
      <c r="K15" s="87">
        <f t="shared" si="0"/>
        <v>14.0875</v>
      </c>
      <c r="L15" s="87">
        <f t="shared" si="1"/>
        <v>14.5875</v>
      </c>
      <c r="M15" s="92" t="s">
        <v>39</v>
      </c>
    </row>
    <row r="16" s="28" customFormat="1" ht="22" customHeight="1" spans="1:13">
      <c r="A16" s="73" t="s">
        <v>32</v>
      </c>
      <c r="B16" s="53" t="s">
        <v>33</v>
      </c>
      <c r="C16" s="54" t="s">
        <v>34</v>
      </c>
      <c r="D16" s="55" t="s">
        <v>51</v>
      </c>
      <c r="E16" s="67" t="s">
        <v>36</v>
      </c>
      <c r="F16" s="64"/>
      <c r="G16" s="58">
        <v>6400</v>
      </c>
      <c r="H16" s="68"/>
      <c r="I16" s="93">
        <v>4000</v>
      </c>
      <c r="J16" s="51" t="s">
        <v>52</v>
      </c>
      <c r="K16" s="87">
        <f t="shared" si="0"/>
        <v>23</v>
      </c>
      <c r="L16" s="87">
        <f t="shared" si="1"/>
        <v>23.5</v>
      </c>
      <c r="M16" s="92" t="s">
        <v>39</v>
      </c>
    </row>
    <row r="17" s="28" customFormat="1" ht="22" customHeight="1" spans="1:13">
      <c r="A17" s="73"/>
      <c r="B17" s="69"/>
      <c r="C17" s="70"/>
      <c r="D17" s="71"/>
      <c r="E17" s="72"/>
      <c r="F17" s="64"/>
      <c r="G17" s="65"/>
      <c r="H17" s="47">
        <v>50</v>
      </c>
      <c r="I17" s="93">
        <v>2450</v>
      </c>
      <c r="J17" s="51" t="s">
        <v>53</v>
      </c>
      <c r="K17" s="87">
        <f t="shared" si="0"/>
        <v>14.0875</v>
      </c>
      <c r="L17" s="87">
        <f t="shared" si="1"/>
        <v>14.5875</v>
      </c>
      <c r="M17" s="92" t="s">
        <v>39</v>
      </c>
    </row>
    <row r="18" s="28" customFormat="1" ht="22" customHeight="1" spans="1:13">
      <c r="A18" s="73" t="s">
        <v>32</v>
      </c>
      <c r="B18" s="53" t="s">
        <v>33</v>
      </c>
      <c r="C18" s="54" t="s">
        <v>54</v>
      </c>
      <c r="D18" s="55" t="s">
        <v>55</v>
      </c>
      <c r="E18" s="67" t="s">
        <v>56</v>
      </c>
      <c r="F18" s="64"/>
      <c r="G18" s="58">
        <v>4800</v>
      </c>
      <c r="H18" s="68"/>
      <c r="I18" s="93">
        <v>3200</v>
      </c>
      <c r="J18" s="51" t="s">
        <v>57</v>
      </c>
      <c r="K18" s="87">
        <f>I19*0.0054</f>
        <v>8.91</v>
      </c>
      <c r="L18" s="87">
        <f t="shared" si="1"/>
        <v>9.41</v>
      </c>
      <c r="M18" s="92" t="s">
        <v>39</v>
      </c>
    </row>
    <row r="19" s="28" customFormat="1" ht="22" customHeight="1" spans="1:13">
      <c r="A19" s="73"/>
      <c r="B19" s="60"/>
      <c r="C19" s="70"/>
      <c r="D19" s="71"/>
      <c r="E19" s="72"/>
      <c r="F19" s="64"/>
      <c r="G19" s="65"/>
      <c r="H19" s="47">
        <v>50</v>
      </c>
      <c r="I19" s="93">
        <v>1650</v>
      </c>
      <c r="J19" s="51" t="s">
        <v>58</v>
      </c>
      <c r="K19" s="87">
        <f>I20*0.0054</f>
        <v>17.55</v>
      </c>
      <c r="L19" s="87">
        <f t="shared" si="1"/>
        <v>18.05</v>
      </c>
      <c r="M19" s="92" t="s">
        <v>39</v>
      </c>
    </row>
    <row r="20" s="28" customFormat="1" ht="22" customHeight="1" spans="1:13">
      <c r="A20" s="73" t="s">
        <v>32</v>
      </c>
      <c r="B20" s="53" t="s">
        <v>33</v>
      </c>
      <c r="C20" s="54" t="s">
        <v>54</v>
      </c>
      <c r="D20" s="55" t="s">
        <v>59</v>
      </c>
      <c r="E20" s="67" t="s">
        <v>46</v>
      </c>
      <c r="F20" s="64"/>
      <c r="G20" s="58">
        <v>3200</v>
      </c>
      <c r="H20" s="68">
        <v>50</v>
      </c>
      <c r="I20" s="93">
        <v>3250</v>
      </c>
      <c r="J20" s="51" t="s">
        <v>60</v>
      </c>
      <c r="K20" s="87">
        <f>I20*0.0054</f>
        <v>17.55</v>
      </c>
      <c r="L20" s="87">
        <f t="shared" si="1"/>
        <v>18.05</v>
      </c>
      <c r="M20" s="92" t="s">
        <v>39</v>
      </c>
    </row>
    <row r="21" s="28" customFormat="1" ht="22" customHeight="1" spans="1:13">
      <c r="A21" s="73" t="s">
        <v>32</v>
      </c>
      <c r="B21" s="74" t="s">
        <v>33</v>
      </c>
      <c r="C21" s="54" t="s">
        <v>54</v>
      </c>
      <c r="D21" s="55" t="s">
        <v>55</v>
      </c>
      <c r="E21" s="67" t="s">
        <v>46</v>
      </c>
      <c r="F21" s="64"/>
      <c r="G21" s="58">
        <v>4800</v>
      </c>
      <c r="H21" s="68"/>
      <c r="I21" s="93">
        <v>3200</v>
      </c>
      <c r="J21" s="51" t="s">
        <v>61</v>
      </c>
      <c r="K21" s="87">
        <f>I21*0.0054</f>
        <v>17.28</v>
      </c>
      <c r="L21" s="87">
        <f t="shared" si="1"/>
        <v>17.78</v>
      </c>
      <c r="M21" s="92" t="s">
        <v>39</v>
      </c>
    </row>
    <row r="22" s="28" customFormat="1" ht="22" customHeight="1" spans="1:13">
      <c r="A22" s="73"/>
      <c r="B22" s="74"/>
      <c r="C22" s="70"/>
      <c r="D22" s="71"/>
      <c r="E22" s="72"/>
      <c r="F22" s="64"/>
      <c r="G22" s="65"/>
      <c r="H22" s="47">
        <v>50</v>
      </c>
      <c r="I22" s="93">
        <v>1650</v>
      </c>
      <c r="J22" s="51" t="s">
        <v>62</v>
      </c>
      <c r="K22" s="87">
        <f>I22*0.0054</f>
        <v>8.91</v>
      </c>
      <c r="L22" s="87">
        <f t="shared" si="1"/>
        <v>9.41</v>
      </c>
      <c r="M22" s="92" t="s">
        <v>63</v>
      </c>
    </row>
    <row r="23" s="28" customFormat="1" ht="22" customHeight="1" spans="1:13">
      <c r="A23" s="75" t="s">
        <v>64</v>
      </c>
      <c r="B23" s="76"/>
      <c r="C23" s="77"/>
      <c r="D23" s="77"/>
      <c r="E23" s="77"/>
      <c r="F23" s="78"/>
      <c r="G23" s="79">
        <f t="shared" ref="G23:K23" si="2">SUM(G8:G22)</f>
        <v>42400</v>
      </c>
      <c r="H23" s="80"/>
      <c r="I23" s="79">
        <f t="shared" si="2"/>
        <v>42800</v>
      </c>
      <c r="J23" s="94" t="s">
        <v>65</v>
      </c>
      <c r="K23" s="95">
        <f>SUM(K8:K22)</f>
        <v>241.8375</v>
      </c>
      <c r="L23" s="95">
        <f>SUM(L8:L22)</f>
        <v>249.3375</v>
      </c>
      <c r="M23" s="79"/>
    </row>
  </sheetData>
  <mergeCells count="51">
    <mergeCell ref="A1:M1"/>
    <mergeCell ref="A2:M2"/>
    <mergeCell ref="F3:G3"/>
    <mergeCell ref="F4:G4"/>
    <mergeCell ref="A23:F23"/>
    <mergeCell ref="A6:A7"/>
    <mergeCell ref="A8:A9"/>
    <mergeCell ref="A10:A11"/>
    <mergeCell ref="A12:A13"/>
    <mergeCell ref="A14:A15"/>
    <mergeCell ref="A16:A17"/>
    <mergeCell ref="A18:A19"/>
    <mergeCell ref="A21:A22"/>
    <mergeCell ref="B8:B9"/>
    <mergeCell ref="B10:B11"/>
    <mergeCell ref="B12:B13"/>
    <mergeCell ref="B14:B15"/>
    <mergeCell ref="B16:B17"/>
    <mergeCell ref="B18:B19"/>
    <mergeCell ref="B21:B22"/>
    <mergeCell ref="C8:C9"/>
    <mergeCell ref="C10:C11"/>
    <mergeCell ref="C12:C13"/>
    <mergeCell ref="C14:C15"/>
    <mergeCell ref="C16:C17"/>
    <mergeCell ref="C18:C19"/>
    <mergeCell ref="C21:C22"/>
    <mergeCell ref="D8:D9"/>
    <mergeCell ref="D10:D11"/>
    <mergeCell ref="D12:D13"/>
    <mergeCell ref="D14:D15"/>
    <mergeCell ref="D16:D17"/>
    <mergeCell ref="D18:D19"/>
    <mergeCell ref="D21:D22"/>
    <mergeCell ref="E8:E9"/>
    <mergeCell ref="E10:E11"/>
    <mergeCell ref="E12:E13"/>
    <mergeCell ref="E14:E15"/>
    <mergeCell ref="E16:E17"/>
    <mergeCell ref="E18:E19"/>
    <mergeCell ref="E21:E22"/>
    <mergeCell ref="F8:F22"/>
    <mergeCell ref="G8:G9"/>
    <mergeCell ref="G10:G11"/>
    <mergeCell ref="G12:G13"/>
    <mergeCell ref="G14:G15"/>
    <mergeCell ref="G16:G17"/>
    <mergeCell ref="G18:G19"/>
    <mergeCell ref="G21:G22"/>
    <mergeCell ref="N6:N7"/>
    <mergeCell ref="K3:M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E11" sqref="E11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66</v>
      </c>
      <c r="B2" s="3"/>
      <c r="C2" s="4"/>
    </row>
    <row r="3" ht="19.95" customHeight="1" spans="1:3">
      <c r="A3" s="3" t="s">
        <v>67</v>
      </c>
      <c r="B3" s="5"/>
      <c r="C3" s="4"/>
    </row>
    <row r="4" ht="42" customHeight="1" spans="1:3">
      <c r="A4" s="3" t="s">
        <v>68</v>
      </c>
      <c r="B4" s="6"/>
      <c r="C4" s="3" t="s">
        <v>69</v>
      </c>
    </row>
    <row r="5" ht="19.95" customHeight="1" spans="1:7">
      <c r="A5" s="3" t="s">
        <v>70</v>
      </c>
      <c r="B5" s="3" t="s">
        <v>71</v>
      </c>
      <c r="C5" s="7" t="s">
        <v>72</v>
      </c>
      <c r="E5" s="8"/>
      <c r="F5" s="8"/>
      <c r="G5" s="8"/>
    </row>
    <row r="6" ht="19.95" customHeight="1" spans="1:7">
      <c r="A6" s="3" t="s">
        <v>73</v>
      </c>
      <c r="B6" s="3"/>
      <c r="C6" s="3" t="s">
        <v>74</v>
      </c>
      <c r="E6" s="9"/>
      <c r="F6" s="9"/>
      <c r="G6" s="10"/>
    </row>
    <row r="7" ht="19.95" customHeight="1" spans="1:7">
      <c r="A7" s="3" t="s">
        <v>75</v>
      </c>
      <c r="B7" s="3"/>
      <c r="C7" s="11" t="s">
        <v>76</v>
      </c>
      <c r="E7" s="9"/>
      <c r="F7" s="12"/>
      <c r="G7" s="10"/>
    </row>
    <row r="8" ht="19.95" customHeight="1" spans="1:7">
      <c r="A8" s="3" t="s">
        <v>77</v>
      </c>
      <c r="B8" s="3"/>
      <c r="C8" s="4"/>
      <c r="E8" s="9"/>
      <c r="F8" s="9"/>
      <c r="G8" s="9"/>
    </row>
    <row r="9" ht="19.95" customHeight="1" spans="1:7">
      <c r="A9" s="3" t="s">
        <v>78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2025-09-08T11:19:48Z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