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</sheets>
  <externalReferences>
    <externalReference r:id="rId2"/>
  </externalReferences>
  <definedNames>
    <definedName name="_xlnm._FilterDatabase" localSheetId="0" hidden="1">出货明细!#REF!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<sst xmlns="http://schemas.openxmlformats.org/spreadsheetml/2006/main" count="40" uniqueCount="39">
  <si>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</si>
  <si>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</si>
  <si>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</si>
  <si>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2025.9.8</t>
  </si>
  <si>
    <t xml:space="preserve">浙江圣邦化纤针织有限公司 浙江诸暨大唐街道雍平东路1号 15257577879  Kelly Wang (收）                                                      </t>
  </si>
  <si>
    <t>快递单号</t>
  </si>
  <si>
    <t>SF1559365162233</t>
  </si>
  <si>
    <t>合同号</t>
  </si>
  <si>
    <t xml:space="preserve">ORDER NR 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</si>
  <si>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</si>
  <si>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</si>
  <si>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</si>
  <si>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</si>
  <si>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</si>
  <si>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</si>
  <si>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</si>
  <si>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</si>
  <si>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</si>
  <si>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</si>
  <si>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</si>
  <si>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</si>
  <si>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</si>
  <si>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</si>
  <si>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</si>
  <si>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</si>
  <si>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</si>
  <si>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</si>
  <si>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</si>
  <si>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</si>
  <si>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</si>
  <si>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S25081489 </t>
  </si>
  <si>
    <t>25073 VALENTINE'S DAY PKG</t>
  </si>
  <si>
    <t>BPVD0008+爱心小吊牌</t>
  </si>
  <si>
    <t>包含爱心小吊牌</t>
  </si>
  <si>
    <t>1/2</t>
  </si>
  <si>
    <t>490*305*285mm</t>
  </si>
  <si>
    <t>2/2</t>
  </si>
  <si>
    <t>合计</t>
  </si>
  <si>
    <t>2箱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</si>
</sst>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1"/>
      <color indexed="8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14" fillId="0" borderId="0"/>
    <xf numFmtId="0" fontId="42" fillId="0" borderId="0"/>
    <xf numFmtId="0" fontId="1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52" applyFont="1" applyFill="1" applyBorder="1" applyAlignment="1">
      <alignment horizontal="center" vertical="center" wrapText="1"/>
    </xf>
    <xf numFmtId="179" fontId="12" fillId="0" borderId="4" xfId="52" applyNumberFormat="1" applyFont="1" applyFill="1" applyBorder="1" applyAlignment="1">
      <alignment horizontal="center" vertical="center" wrapText="1"/>
    </xf>
    <xf numFmtId="176" fontId="12" fillId="0" borderId="4" xfId="52" applyNumberFormat="1" applyFont="1" applyFill="1" applyBorder="1" applyAlignment="1">
      <alignment horizontal="center" vertical="center" wrapText="1"/>
    </xf>
    <xf numFmtId="176" fontId="12" fillId="0" borderId="5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15" fontId="12" fillId="0" borderId="4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176" fontId="13" fillId="0" borderId="4" xfId="52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177" fontId="12" fillId="0" borderId="4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58" fontId="21" fillId="0" borderId="4" xfId="0" applyNumberFormat="1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58" fontId="21" fillId="0" borderId="4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6581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1</xdr:col>
      <xdr:colOff>1624965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F13" sqref="F13"/>
    </sheetView>
  </sheetViews>
  <sheetFormatPr defaultColWidth="18" defaultRowHeight="26.25"/>
  <cols>
    <col min="1" max="1" width="15.375" style="2" customWidth="1"/>
    <col min="2" max="2" width="27" style="2" customWidth="1"/>
    <col min="3" max="3" width="10.875" style="2" customWidth="1"/>
    <col min="4" max="4" width="10.125" style="2" customWidth="1"/>
    <col min="5" max="5" width="15.375" style="2" customWidth="1"/>
    <col min="6" max="6" width="12.375" style="2" customWidth="1"/>
    <col min="7" max="7" width="9.375" style="3" customWidth="1"/>
    <col min="8" max="8" width="8.625" style="2" customWidth="1"/>
    <col min="9" max="9" width="10.5" style="4" customWidth="1"/>
    <col min="10" max="11" width="11.5" style="5" customWidth="1"/>
    <col min="12" max="12" width="14.5" style="2" customWidth="1"/>
    <col min="13" max="16384" width="18" style="2"/>
  </cols>
  <sheetData>
    <row r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0" customHeight="1" spans="4:12">
      <c r="D3" s="10" t="s">
        <v>2</v>
      </c>
      <c r="E3" s="11" t="s">
        <v>3</v>
      </c>
      <c r="F3" s="11"/>
      <c r="G3" s="12"/>
      <c r="H3" s="13"/>
      <c r="I3" s="13"/>
      <c r="J3" s="47" t="s">
        <v>4</v>
      </c>
      <c r="K3" s="47"/>
      <c r="L3" s="47"/>
    </row>
    <row r="4" ht="48" customHeight="1" spans="4:12">
      <c r="D4" s="14" t="s">
        <v>5</v>
      </c>
      <c r="E4" s="15" t="s">
        <v>6</v>
      </c>
      <c r="F4" s="16"/>
      <c r="G4" s="17"/>
      <c r="H4" s="18"/>
      <c r="I4" s="48"/>
      <c r="J4" s="47"/>
      <c r="K4" s="47"/>
      <c r="L4" s="47"/>
    </row>
    <row r="5" hidden="1" spans="2:2">
      <c r="B5" s="19"/>
    </row>
    <row r="6" s="1" customFormat="1" ht="25.5" spans="1:13">
      <c r="A6" s="20" t="s">
        <v>7</v>
      </c>
      <c r="B6" s="21" t="s">
        <v>8</v>
      </c>
      <c r="C6" s="21" t="s">
        <v>9</v>
      </c>
      <c r="D6" s="22" t="s">
        <v>10</v>
      </c>
      <c r="E6" s="22" t="s">
        <v>11</v>
      </c>
      <c r="F6" s="23" t="s">
        <v>12</v>
      </c>
      <c r="G6" s="23" t="s">
        <v>13</v>
      </c>
      <c r="H6" s="24" t="s">
        <v>14</v>
      </c>
      <c r="I6" s="28" t="s">
        <v>15</v>
      </c>
      <c r="J6" s="49" t="s">
        <v>16</v>
      </c>
      <c r="K6" s="49" t="s">
        <v>17</v>
      </c>
      <c r="L6" s="21" t="s">
        <v>18</v>
      </c>
      <c r="M6" s="50"/>
    </row>
    <row r="7" s="1" customFormat="1" ht="32.25" customHeight="1" spans="1:13">
      <c r="A7" s="25"/>
      <c r="B7" s="26" t="s">
        <v>19</v>
      </c>
      <c r="C7" s="27" t="s">
        <v>20</v>
      </c>
      <c r="D7" s="28" t="s">
        <v>21</v>
      </c>
      <c r="E7" s="28" t="s">
        <v>22</v>
      </c>
      <c r="F7" s="23" t="s">
        <v>23</v>
      </c>
      <c r="G7" s="23" t="s">
        <v>24</v>
      </c>
      <c r="H7" s="29" t="s">
        <v>25</v>
      </c>
      <c r="I7" s="28" t="s">
        <v>26</v>
      </c>
      <c r="J7" s="49" t="s">
        <v>27</v>
      </c>
      <c r="K7" s="49" t="s">
        <v>28</v>
      </c>
      <c r="L7" s="21" t="s">
        <v>29</v>
      </c>
      <c r="M7" s="51"/>
    </row>
    <row r="8" ht="35" customHeight="1" spans="1:12">
      <c r="A8" s="30" t="s">
        <v>30</v>
      </c>
      <c r="B8" s="31" t="s">
        <v>31</v>
      </c>
      <c r="C8" s="32" t="s">
        <v>32</v>
      </c>
      <c r="D8" s="33"/>
      <c r="E8" s="34" t="s">
        <v>33</v>
      </c>
      <c r="F8" s="30">
        <v>6500</v>
      </c>
      <c r="G8" s="35"/>
      <c r="H8" s="36">
        <v>4000</v>
      </c>
      <c r="I8" s="57" t="s">
        <v>34</v>
      </c>
      <c r="J8" s="53">
        <f>4000*0.00463</f>
        <v>18.52</v>
      </c>
      <c r="K8" s="53">
        <f>J8+0.5</f>
        <v>19.02</v>
      </c>
      <c r="L8" s="54" t="s">
        <v>35</v>
      </c>
    </row>
    <row r="9" ht="35" customHeight="1" spans="1:12">
      <c r="A9" s="37"/>
      <c r="B9" s="38"/>
      <c r="C9" s="39"/>
      <c r="D9" s="40"/>
      <c r="E9" s="41"/>
      <c r="F9" s="37"/>
      <c r="G9" s="35">
        <v>50</v>
      </c>
      <c r="H9" s="36">
        <v>2550</v>
      </c>
      <c r="I9" s="57" t="s">
        <v>36</v>
      </c>
      <c r="J9" s="53">
        <f>H9*0.00463+1.35</f>
        <v>13.1565</v>
      </c>
      <c r="K9" s="53">
        <f>J9+0.5</f>
        <v>13.6565</v>
      </c>
      <c r="L9" s="54" t="s">
        <v>35</v>
      </c>
    </row>
    <row r="10" ht="18.75" spans="1:12">
      <c r="A10" s="42" t="s">
        <v>37</v>
      </c>
      <c r="B10" s="43"/>
      <c r="C10" s="43"/>
      <c r="D10" s="43"/>
      <c r="E10" s="44"/>
      <c r="F10" s="45">
        <f>SUM(F8:F9)</f>
        <v>6500</v>
      </c>
      <c r="G10" s="46"/>
      <c r="H10" s="45">
        <f>SUM(H8:H9)</f>
        <v>6550</v>
      </c>
      <c r="I10" s="55" t="s">
        <v>38</v>
      </c>
      <c r="J10" s="56"/>
      <c r="K10" s="56"/>
      <c r="L10" s="45"/>
    </row>
  </sheetData>
  <mergeCells count="14">
    <mergeCell ref="A1:L1"/>
    <mergeCell ref="A2:L2"/>
    <mergeCell ref="E3:F3"/>
    <mergeCell ref="E4:F4"/>
    <mergeCell ref="A10:E10"/>
    <mergeCell ref="A6:A7"/>
    <mergeCell ref="A8:A9"/>
    <mergeCell ref="B8:B9"/>
    <mergeCell ref="C8:C9"/>
    <mergeCell ref="D8:D9"/>
    <mergeCell ref="E8:E9"/>
    <mergeCell ref="F8:F9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8" scale="90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出货明细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2025-09-08T09:26:42Z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