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出货明细" sheetId="11" r:id="rId1"/>
    <sheet name="箱唛-1" sheetId="1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<sst xmlns="http://schemas.openxmlformats.org/spreadsheetml/2006/main" count="60" uniqueCount="57">
  <si>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</si>
  <si>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</si>
  <si>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</si>
  <si>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2025.9.17</t>
  </si>
  <si>
    <t xml:space="preserve">诸暨振光针纺有限公司浙江省诸暨市大唐街道路西社区(大模)18368492829 Eric (收）                           </t>
  </si>
  <si>
    <t>快递单号</t>
  </si>
  <si>
    <t>SF1559365161918</t>
  </si>
  <si>
    <t>合同号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</si>
  <si>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</si>
  <si>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</si>
  <si>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</si>
  <si>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</si>
  <si>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</si>
  <si>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</si>
  <si>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</si>
  <si>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</si>
  <si>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</si>
  <si>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</si>
  <si>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</si>
  <si>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</si>
  <si>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</si>
  <si>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</si>
  <si>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</si>
  <si>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</si>
  <si>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</si>
  <si>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</si>
  <si>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</si>
  <si>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</si>
  <si>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</si>
  <si>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</si>
  <si>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</si>
  <si>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</si>
  <si>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S25090639 </t>
  </si>
  <si>
    <r>
      <rPr>
        <sz val="10"/>
        <color rgb="FF000000"/>
        <rFont val="Calibri"/>
        <charset val="134"/>
      </rPr>
      <t>BP25-25</t>
    </r>
    <r>
      <rPr>
        <sz val="10"/>
        <color rgb="FF000000"/>
        <rFont val="宋体"/>
        <charset val="134"/>
      </rPr>
      <t>单</t>
    </r>
    <r>
      <rPr>
        <sz val="10"/>
        <color rgb="FF000000"/>
        <rFont val="Calibri"/>
        <charset val="134"/>
      </rPr>
      <t xml:space="preserve"> VK111795/PNO39002      </t>
    </r>
  </si>
  <si>
    <t>BPVDC0003+爱心小吊牌</t>
  </si>
  <si>
    <t>包含爱心小吊牌</t>
  </si>
  <si>
    <t>1/3</t>
  </si>
  <si>
    <t>350*350*310mm</t>
  </si>
  <si>
    <t>2/3</t>
  </si>
  <si>
    <r>
      <rPr>
        <sz val="10"/>
        <color rgb="FF000000"/>
        <rFont val="Calibri"/>
        <charset val="134"/>
      </rPr>
      <t>BP25-25</t>
    </r>
    <r>
      <rPr>
        <sz val="10"/>
        <color rgb="FF000000"/>
        <rFont val="宋体"/>
        <charset val="134"/>
      </rPr>
      <t>单</t>
    </r>
    <r>
      <rPr>
        <sz val="10"/>
        <color rgb="FF000000"/>
        <rFont val="Calibri"/>
        <charset val="134"/>
      </rPr>
      <t xml:space="preserve"> VK111795/PNO39002    </t>
    </r>
  </si>
  <si>
    <t>BPVDC0004+爱心小吊牌</t>
  </si>
  <si>
    <t>3/3</t>
  </si>
  <si>
    <t>合计</t>
  </si>
  <si>
    <t>3箱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</si>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</sst>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d\-m;@"/>
    <numFmt numFmtId="179" formatCode="0_);[Red]\(0\)"/>
    <numFmt numFmtId="180" formatCode="0.00_);[Red]\(0.00\)"/>
  </numFmts>
  <fonts count="52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indexed="8"/>
      <name val="Calibri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theme="1"/>
      <name val="宋体"/>
      <charset val="134"/>
    </font>
    <font>
      <sz val="10"/>
      <name val="Arial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16" applyNumberFormat="0" applyAlignment="0" applyProtection="0">
      <alignment vertical="center"/>
    </xf>
    <xf numFmtId="0" fontId="45" fillId="12" borderId="12" applyNumberFormat="0" applyAlignment="0" applyProtection="0">
      <alignment vertical="center"/>
    </xf>
    <xf numFmtId="0" fontId="46" fillId="13" borderId="17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0" borderId="0"/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4" fillId="0" borderId="0"/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0" fillId="0" borderId="0"/>
    <xf numFmtId="0" fontId="24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6" fillId="0" borderId="6" xfId="52" applyFont="1" applyFill="1" applyBorder="1" applyAlignment="1">
      <alignment horizontal="center" vertical="center" wrapText="1"/>
    </xf>
    <xf numFmtId="177" fontId="16" fillId="0" borderId="6" xfId="52" applyNumberFormat="1" applyFont="1" applyFill="1" applyBorder="1" applyAlignment="1">
      <alignment horizontal="center" vertical="center" wrapText="1"/>
    </xf>
    <xf numFmtId="179" fontId="16" fillId="0" borderId="6" xfId="52" applyNumberFormat="1" applyFont="1" applyFill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/>
    </xf>
    <xf numFmtId="0" fontId="17" fillId="0" borderId="6" xfId="52" applyFont="1" applyFill="1" applyBorder="1" applyAlignment="1">
      <alignment horizontal="center" vertical="center" wrapText="1"/>
    </xf>
    <xf numFmtId="15" fontId="16" fillId="0" borderId="6" xfId="52" applyNumberFormat="1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18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179" fontId="24" fillId="0" borderId="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80" fontId="2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179" fontId="16" fillId="0" borderId="9" xfId="52" applyNumberFormat="1" applyFont="1" applyFill="1" applyBorder="1" applyAlignment="1">
      <alignment horizontal="center" vertical="center" wrapText="1"/>
    </xf>
    <xf numFmtId="180" fontId="16" fillId="0" borderId="6" xfId="5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9" fontId="27" fillId="0" borderId="6" xfId="52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79" fontId="29" fillId="0" borderId="6" xfId="52" applyNumberFormat="1" applyFont="1" applyFill="1" applyBorder="1" applyAlignment="1">
      <alignment horizontal="center" vertical="center" wrapText="1"/>
    </xf>
    <xf numFmtId="0" fontId="30" fillId="0" borderId="6" xfId="52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180" fontId="6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805815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F15" sqref="F15"/>
    </sheetView>
  </sheetViews>
  <sheetFormatPr defaultColWidth="18" defaultRowHeight="26.25"/>
  <cols>
    <col min="1" max="1" width="11.375" style="28" customWidth="1"/>
    <col min="2" max="2" width="14.75" style="28" customWidth="1"/>
    <col min="3" max="3" width="19.125" style="28" customWidth="1"/>
    <col min="4" max="4" width="13.125" style="28" customWidth="1"/>
    <col min="5" max="5" width="10.625" style="28" customWidth="1"/>
    <col min="6" max="6" width="8.875" style="28" customWidth="1"/>
    <col min="7" max="7" width="9.5" style="28" customWidth="1"/>
    <col min="8" max="8" width="6.875" style="30" customWidth="1"/>
    <col min="9" max="9" width="8.625" style="28" customWidth="1"/>
    <col min="10" max="10" width="10.5" style="31" customWidth="1"/>
    <col min="11" max="11" width="10.125" style="32" customWidth="1"/>
    <col min="12" max="12" width="8.5" style="32" customWidth="1"/>
    <col min="13" max="13" width="13.625" style="28" customWidth="1"/>
    <col min="14" max="16384" width="18" style="28"/>
  </cols>
  <sheetData>
    <row r="1" s="28" customFormat="1" ht="40" customHeight="1" spans="1:13">
      <c r="A1" s="33" t="s">
        <v>0</v>
      </c>
      <c r="B1" s="33"/>
      <c r="C1" s="34"/>
      <c r="D1" s="34"/>
      <c r="E1" s="34"/>
      <c r="F1" s="34"/>
      <c r="G1" s="34"/>
      <c r="H1" s="34"/>
      <c r="I1" s="75"/>
      <c r="J1" s="34"/>
      <c r="K1" s="34"/>
      <c r="L1" s="34"/>
      <c r="M1" s="34"/>
    </row>
    <row r="2" s="28" customFormat="1" ht="25.5" spans="1:1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="28" customFormat="1" ht="30" customHeight="1" spans="5:13">
      <c r="E3" s="36" t="s">
        <v>2</v>
      </c>
      <c r="F3" s="37" t="s">
        <v>3</v>
      </c>
      <c r="G3" s="37"/>
      <c r="H3" s="38"/>
      <c r="I3" s="76"/>
      <c r="J3" s="76"/>
      <c r="K3" s="77" t="s">
        <v>4</v>
      </c>
      <c r="L3" s="77"/>
      <c r="M3" s="77"/>
    </row>
    <row r="4" s="28" customFormat="1" ht="48" customHeight="1" spans="5:13">
      <c r="E4" s="39" t="s">
        <v>5</v>
      </c>
      <c r="F4" s="40" t="s">
        <v>6</v>
      </c>
      <c r="G4" s="41"/>
      <c r="H4" s="42"/>
      <c r="I4" s="78"/>
      <c r="J4" s="79"/>
      <c r="K4" s="77"/>
      <c r="L4" s="77"/>
      <c r="M4" s="77"/>
    </row>
    <row r="5" s="28" customFormat="1" hidden="1" spans="3:12">
      <c r="C5" s="43"/>
      <c r="H5" s="30"/>
      <c r="J5" s="31"/>
      <c r="K5" s="32"/>
      <c r="L5" s="32"/>
    </row>
    <row r="6" s="29" customFormat="1" ht="38.25" spans="1:14">
      <c r="A6" s="44" t="s">
        <v>7</v>
      </c>
      <c r="B6" s="45" t="s">
        <v>8</v>
      </c>
      <c r="C6" s="45" t="s">
        <v>9</v>
      </c>
      <c r="D6" s="45" t="s">
        <v>10</v>
      </c>
      <c r="E6" s="46" t="s">
        <v>11</v>
      </c>
      <c r="F6" s="46" t="s">
        <v>12</v>
      </c>
      <c r="G6" s="47" t="s">
        <v>13</v>
      </c>
      <c r="H6" s="47" t="s">
        <v>14</v>
      </c>
      <c r="I6" s="80" t="s">
        <v>15</v>
      </c>
      <c r="J6" s="51" t="s">
        <v>16</v>
      </c>
      <c r="K6" s="81" t="s">
        <v>17</v>
      </c>
      <c r="L6" s="81" t="s">
        <v>18</v>
      </c>
      <c r="M6" s="45" t="s">
        <v>19</v>
      </c>
      <c r="N6" s="82"/>
    </row>
    <row r="7" s="29" customFormat="1" ht="32.25" customHeight="1" spans="1:14">
      <c r="A7" s="48"/>
      <c r="B7" s="49" t="s">
        <v>20</v>
      </c>
      <c r="C7" s="45" t="s">
        <v>21</v>
      </c>
      <c r="D7" s="50" t="s">
        <v>22</v>
      </c>
      <c r="E7" s="51" t="s">
        <v>23</v>
      </c>
      <c r="F7" s="51" t="s">
        <v>24</v>
      </c>
      <c r="G7" s="47" t="s">
        <v>25</v>
      </c>
      <c r="H7" s="47" t="s">
        <v>26</v>
      </c>
      <c r="I7" s="83" t="s">
        <v>27</v>
      </c>
      <c r="J7" s="51" t="s">
        <v>28</v>
      </c>
      <c r="K7" s="81" t="s">
        <v>29</v>
      </c>
      <c r="L7" s="81" t="s">
        <v>30</v>
      </c>
      <c r="M7" s="45" t="s">
        <v>31</v>
      </c>
      <c r="N7" s="84"/>
    </row>
    <row r="8" s="29" customFormat="1" ht="22" customHeight="1" spans="1:14">
      <c r="A8" s="52" t="s">
        <v>32</v>
      </c>
      <c r="B8" s="53" t="s">
        <v>33</v>
      </c>
      <c r="C8" s="54" t="s">
        <v>34</v>
      </c>
      <c r="D8" s="55"/>
      <c r="E8" s="56"/>
      <c r="F8" s="57" t="s">
        <v>35</v>
      </c>
      <c r="G8" s="58">
        <v>3600</v>
      </c>
      <c r="H8" s="47"/>
      <c r="I8" s="85">
        <v>2000</v>
      </c>
      <c r="J8" s="51" t="s">
        <v>36</v>
      </c>
      <c r="K8" s="81">
        <f>I8*0.00523</f>
        <v>10.46</v>
      </c>
      <c r="L8" s="81">
        <f>K8+0.5</f>
        <v>10.96</v>
      </c>
      <c r="M8" s="86" t="s">
        <v>37</v>
      </c>
      <c r="N8" s="84"/>
    </row>
    <row r="9" s="28" customFormat="1" ht="22" customHeight="1" spans="1:13">
      <c r="A9" s="59"/>
      <c r="B9" s="60"/>
      <c r="C9" s="61"/>
      <c r="D9" s="62"/>
      <c r="E9" s="63"/>
      <c r="F9" s="64"/>
      <c r="G9" s="65"/>
      <c r="H9" s="47">
        <v>50</v>
      </c>
      <c r="I9" s="85">
        <v>1650</v>
      </c>
      <c r="J9" s="51" t="s">
        <v>38</v>
      </c>
      <c r="K9" s="81">
        <f>I9*0.00523</f>
        <v>8.6295</v>
      </c>
      <c r="L9" s="81">
        <f>K9+0.5</f>
        <v>9.1295</v>
      </c>
      <c r="M9" s="86" t="s">
        <v>37</v>
      </c>
    </row>
    <row r="10" s="28" customFormat="1" ht="48" customHeight="1" spans="1:14">
      <c r="A10" s="66" t="s">
        <v>32</v>
      </c>
      <c r="B10" s="53" t="s">
        <v>39</v>
      </c>
      <c r="C10" s="54" t="s">
        <v>40</v>
      </c>
      <c r="D10" s="55"/>
      <c r="E10" s="67"/>
      <c r="F10" s="64"/>
      <c r="G10" s="58">
        <v>2160</v>
      </c>
      <c r="H10" s="68">
        <v>40</v>
      </c>
      <c r="I10" s="87">
        <v>2220</v>
      </c>
      <c r="J10" s="51" t="s">
        <v>41</v>
      </c>
      <c r="K10" s="81">
        <f>I10*0.00523</f>
        <v>11.6106</v>
      </c>
      <c r="L10" s="81">
        <f>K10+0.5</f>
        <v>12.1106</v>
      </c>
      <c r="M10" s="86" t="s">
        <v>37</v>
      </c>
      <c r="N10" s="88"/>
    </row>
    <row r="11" s="28" customFormat="1" ht="26" customHeight="1" spans="1:13">
      <c r="A11" s="69" t="s">
        <v>42</v>
      </c>
      <c r="B11" s="70"/>
      <c r="C11" s="71"/>
      <c r="D11" s="71"/>
      <c r="E11" s="71"/>
      <c r="F11" s="72"/>
      <c r="G11" s="73">
        <f>SUM(G8:G10)</f>
        <v>5760</v>
      </c>
      <c r="H11" s="74"/>
      <c r="I11" s="73">
        <f>SUM(I8:I10)</f>
        <v>5870</v>
      </c>
      <c r="J11" s="89" t="s">
        <v>43</v>
      </c>
      <c r="K11" s="90">
        <f>SUM(K8:K10)</f>
        <v>30.7001</v>
      </c>
      <c r="L11" s="90">
        <f>SUM(L8:L10)</f>
        <v>32.2001</v>
      </c>
      <c r="M11" s="73"/>
    </row>
  </sheetData>
  <mergeCells count="15">
    <mergeCell ref="A1:M1"/>
    <mergeCell ref="A2:M2"/>
    <mergeCell ref="F3:G3"/>
    <mergeCell ref="F4:G4"/>
    <mergeCell ref="A11:F11"/>
    <mergeCell ref="A6:A7"/>
    <mergeCell ref="A8:A9"/>
    <mergeCell ref="B8:B9"/>
    <mergeCell ref="C8:C9"/>
    <mergeCell ref="D8:D9"/>
    <mergeCell ref="E8:E9"/>
    <mergeCell ref="F8:F10"/>
    <mergeCell ref="G8:G9"/>
    <mergeCell ref="N6:N7"/>
    <mergeCell ref="K3:M4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D18" sqref="D18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44</v>
      </c>
      <c r="B2" s="3"/>
      <c r="C2" s="4"/>
    </row>
    <row r="3" ht="19.95" customHeight="1" spans="1:3">
      <c r="A3" s="3" t="s">
        <v>45</v>
      </c>
      <c r="B3" s="5"/>
      <c r="C3" s="4"/>
    </row>
    <row r="4" ht="42" customHeight="1" spans="1:3">
      <c r="A4" s="3" t="s">
        <v>46</v>
      </c>
      <c r="B4" s="6"/>
      <c r="C4" s="3" t="s">
        <v>47</v>
      </c>
    </row>
    <row r="5" ht="19.95" customHeight="1" spans="1:7">
      <c r="A5" s="3" t="s">
        <v>48</v>
      </c>
      <c r="B5" s="3" t="s">
        <v>49</v>
      </c>
      <c r="C5" s="7" t="s">
        <v>50</v>
      </c>
      <c r="E5" s="8"/>
      <c r="F5" s="8"/>
      <c r="G5" s="8"/>
    </row>
    <row r="6" ht="19.95" customHeight="1" spans="1:7">
      <c r="A6" s="3" t="s">
        <v>51</v>
      </c>
      <c r="B6" s="3"/>
      <c r="C6" s="3" t="s">
        <v>52</v>
      </c>
      <c r="E6" s="9"/>
      <c r="F6" s="9"/>
      <c r="G6" s="10"/>
    </row>
    <row r="7" ht="19.95" customHeight="1" spans="1:7">
      <c r="A7" s="3" t="s">
        <v>53</v>
      </c>
      <c r="B7" s="3"/>
      <c r="C7" s="11" t="s">
        <v>54</v>
      </c>
      <c r="E7" s="9"/>
      <c r="F7" s="12"/>
      <c r="G7" s="10"/>
    </row>
    <row r="8" ht="19.95" customHeight="1" spans="1:7">
      <c r="A8" s="3" t="s">
        <v>55</v>
      </c>
      <c r="B8" s="3"/>
      <c r="C8" s="4"/>
      <c r="E8" s="9"/>
      <c r="F8" s="9"/>
      <c r="G8" s="9"/>
    </row>
    <row r="9" ht="19.95" customHeight="1" spans="1:7">
      <c r="A9" s="3" t="s">
        <v>56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2025-09-17T09:27:47Z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