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Sheet1!$A$7:$K$15</definedName>
    <definedName name="Ext">[1]LUT!$G$2</definedName>
    <definedName name="Gender">[1]LUT!$I$1:$BI$1</definedName>
    <definedName name="_xlnm.Print_Area" localSheetId="0">Sheet1!$A$1:$K$13</definedName>
  </definedNames>
  <calcPr calcId="144525"/>
</workbook>
</file>

<file path=xl/sharedStrings.xml><?xml version="1.0" encoding="utf-8"?>
<sst xmlns="http://schemas.openxmlformats.org/spreadsheetml/2006/main" count="39" uniqueCount="39">
  <si>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</si>
  <si>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</si>
  <si>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</si>
  <si>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</si>
  <si>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邮政快递：8428543767312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</si>
  <si>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</si>
  <si>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</si>
  <si>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</si>
  <si>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</si>
  <si>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</si>
  <si>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</si>
  <si>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</si>
  <si>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</si>
  <si>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</si>
  <si>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</si>
  <si>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</si>
  <si>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</si>
  <si>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</si>
  <si>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</si>
  <si>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</si>
  <si>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</si>
  <si>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</si>
  <si>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</si>
  <si>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</si>
  <si>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</si>
  <si>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</si>
  <si>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</si>
  <si>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</si>
  <si>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QWZARA15001</t>
  </si>
  <si>
    <t>MRZCALL063-米黄色-14.5CM，2000</t>
  </si>
  <si>
    <t>（10/30） 1492-643 款</t>
  </si>
  <si>
    <t>21*37*15</t>
  </si>
  <si>
    <t>RXBSK070</t>
  </si>
  <si>
    <t>MRBCGEN005-黑色吊绳-20CM，6000，黑色棉蜡绳 1.5*200mm，BERSHKA订单，黄色</t>
  </si>
  <si>
    <t>4185/486 款</t>
  </si>
  <si>
    <t>QWZARA06003</t>
  </si>
  <si>
    <t>MRZCALL032-黑色-8CM，300</t>
  </si>
  <si>
    <t>男士ZARA针织帽 5875/342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</si>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</sst>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6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NumberFormat="1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 applyProtection="1">
      <alignment horizontal="center" vertical="center" wrapText="1" shrinkToFit="1"/>
    </xf>
    <xf numFmtId="0" fontId="16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4" fillId="0" borderId="5" xfId="0" applyFont="1" applyFill="1" applyBorder="1" applyAlignment="1" applyProtection="1">
      <alignment horizontal="center" vertical="center" shrinkToFit="1"/>
    </xf>
    <xf numFmtId="0" fontId="14" fillId="0" borderId="6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view="pageBreakPreview" zoomScale="115" zoomScaleNormal="100" workbookViewId="0">
      <selection activeCell="H9" sqref="H9:H11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45923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0" t="s">
        <v>26</v>
      </c>
      <c r="K8" s="28" t="s">
        <v>27</v>
      </c>
    </row>
    <row r="9" s="4" customFormat="1" ht="49" customHeight="1" spans="1:11">
      <c r="A9" s="29" t="s">
        <v>28</v>
      </c>
      <c r="B9" s="29" t="s">
        <v>29</v>
      </c>
      <c r="C9" s="29" t="s">
        <v>30</v>
      </c>
      <c r="D9" s="30">
        <v>2000</v>
      </c>
      <c r="E9" s="31">
        <f>+D9*0.05</f>
        <v>100</v>
      </c>
      <c r="F9" s="31">
        <f>+D9+E9</f>
        <v>2100</v>
      </c>
      <c r="G9" s="32">
        <v>1</v>
      </c>
      <c r="H9" s="32">
        <f>I9-0.3</f>
        <v>2.47</v>
      </c>
      <c r="I9" s="41">
        <v>2.77</v>
      </c>
      <c r="J9" s="41" t="s">
        <v>31</v>
      </c>
      <c r="K9" s="32">
        <v>0.012</v>
      </c>
    </row>
    <row r="10" s="4" customFormat="1" ht="60" customHeight="1" spans="1:11">
      <c r="A10" s="29" t="s">
        <v>32</v>
      </c>
      <c r="B10" s="29" t="s">
        <v>33</v>
      </c>
      <c r="C10" s="29" t="s">
        <v>34</v>
      </c>
      <c r="D10" s="33">
        <v>6000</v>
      </c>
      <c r="E10" s="31">
        <f>D10*0.05</f>
        <v>300</v>
      </c>
      <c r="F10" s="31">
        <f>D10+E10</f>
        <v>6300</v>
      </c>
      <c r="G10" s="34"/>
      <c r="H10" s="34"/>
      <c r="I10" s="42"/>
      <c r="J10" s="42"/>
      <c r="K10" s="34"/>
    </row>
    <row r="11" s="4" customFormat="1" ht="60" customHeight="1" spans="1:11">
      <c r="A11" s="29" t="s">
        <v>35</v>
      </c>
      <c r="B11" s="29" t="s">
        <v>36</v>
      </c>
      <c r="C11" s="29" t="s">
        <v>37</v>
      </c>
      <c r="D11" s="33">
        <v>300</v>
      </c>
      <c r="E11" s="31">
        <f>D11*0.05</f>
        <v>15</v>
      </c>
      <c r="F11" s="31">
        <f>D11+E11</f>
        <v>315</v>
      </c>
      <c r="G11" s="34"/>
      <c r="H11" s="34"/>
      <c r="I11" s="43"/>
      <c r="J11" s="43"/>
      <c r="K11" s="34"/>
    </row>
    <row r="12" s="4" customFormat="1" ht="60" customHeight="1" spans="1:11">
      <c r="A12" s="29"/>
      <c r="B12" s="29"/>
      <c r="C12" s="35"/>
      <c r="D12" s="36"/>
      <c r="E12" s="31"/>
      <c r="F12" s="31"/>
      <c r="G12" s="32"/>
      <c r="H12" s="32"/>
      <c r="I12" s="33"/>
      <c r="J12" s="33"/>
      <c r="K12" s="33"/>
    </row>
    <row r="13" ht="47" customHeight="1" spans="1:11">
      <c r="A13" s="37" t="s">
        <v>38</v>
      </c>
      <c r="B13" s="38"/>
      <c r="C13" s="38"/>
      <c r="D13" s="39">
        <f>SUM(D9:D12)</f>
        <v>8300</v>
      </c>
      <c r="E13" s="39">
        <f>SUM(E9:E12)</f>
        <v>415</v>
      </c>
      <c r="F13" s="39">
        <f>SUM(F9:F12)</f>
        <v>8715</v>
      </c>
      <c r="G13" s="39">
        <f>SUM(G9:G12)</f>
        <v>1</v>
      </c>
      <c r="H13" s="39"/>
      <c r="I13" s="39"/>
      <c r="J13" s="39"/>
      <c r="K13" s="39"/>
    </row>
  </sheetData>
  <autoFilter ref="A7:K15">
    <extLst/>
  </autoFilter>
  <mergeCells count="12">
    <mergeCell ref="A1:K1"/>
    <mergeCell ref="A2:K2"/>
    <mergeCell ref="A3:C3"/>
    <mergeCell ref="D3:K3"/>
    <mergeCell ref="D4:K4"/>
    <mergeCell ref="D5:K5"/>
    <mergeCell ref="G9:G11"/>
    <mergeCell ref="H9:H11"/>
    <mergeCell ref="I9:I11"/>
    <mergeCell ref="J9:J11"/>
    <mergeCell ref="K9:K11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2025-09-23T09:42:22Z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