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<sst xmlns="http://schemas.openxmlformats.org/spreadsheetml/2006/main" count="48" uniqueCount="48">
  <si>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</si>
  <si>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</si>
  <si>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</si>
  <si>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</si>
  <si>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邮政快递：8429665083612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</si>
  <si>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</si>
  <si>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</si>
  <si>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</si>
  <si>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</si>
  <si>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</si>
  <si>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</si>
  <si>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</si>
  <si>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</si>
  <si>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</si>
  <si>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</si>
  <si>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</si>
  <si>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</si>
  <si>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</si>
  <si>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</si>
  <si>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</si>
  <si>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</si>
  <si>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</si>
  <si>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</si>
  <si>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</si>
  <si>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</si>
  <si>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</si>
  <si>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</si>
  <si>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</si>
  <si>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SOZARA607137</t>
  </si>
  <si>
    <t>MRZCALL061-黑色罗纹吊绳-33CM，231</t>
  </si>
  <si>
    <t>RC-107204，POORD307334，1856-356 款</t>
  </si>
  <si>
    <t>38*47*30</t>
  </si>
  <si>
    <t>DLWLPB031</t>
  </si>
  <si>
    <t>MRPCBAS002-黑色吊绳-33CM，2015</t>
  </si>
  <si>
    <t>7701/540 款</t>
  </si>
  <si>
    <t>RCCT2142984</t>
  </si>
  <si>
    <t>MRZCSTD001-黑色丝带-33CM，1016</t>
  </si>
  <si>
    <t>RC-107821，PO0RD308858，2142-905女上装 款</t>
  </si>
  <si>
    <t>YDPB093</t>
  </si>
  <si>
    <t>MRPCBAS002-黑色吊绳-33CM，25000</t>
  </si>
  <si>
    <t>PV3008女西裤 7675/354 款</t>
  </si>
  <si>
    <t>ELTCLIZ25213</t>
  </si>
  <si>
    <t>MRZCALL049-黑色吊绳-25CM，1500</t>
  </si>
  <si>
    <t>RC-107926，PO0RD309136，3920/667翻单 款</t>
  </si>
  <si>
    <t>RHLZARA1141</t>
  </si>
  <si>
    <t>MRZCALL024-黑色吊绳-33CM，8014</t>
  </si>
  <si>
    <t>8281/288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</si>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</sst>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5" workbookViewId="0">
      <selection activeCell="F16" sqref="F16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45925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231</v>
      </c>
      <c r="E9" s="29">
        <f>+D9*0.05</f>
        <v>11.55</v>
      </c>
      <c r="F9" s="29">
        <f>+D9+E9</f>
        <v>242.55</v>
      </c>
      <c r="G9" s="30">
        <v>1</v>
      </c>
      <c r="H9" s="30">
        <f>I9-0.82</f>
        <v>15.69</v>
      </c>
      <c r="I9" s="28">
        <v>16.51</v>
      </c>
      <c r="J9" s="28" t="s">
        <v>31</v>
      </c>
      <c r="K9" s="30">
        <v>0.054</v>
      </c>
    </row>
    <row r="10" customFormat="1" ht="46.95" customHeight="1" spans="1:11">
      <c r="A10" s="26" t="s">
        <v>32</v>
      </c>
      <c r="B10" s="26" t="s">
        <v>33</v>
      </c>
      <c r="C10" s="27" t="s">
        <v>34</v>
      </c>
      <c r="D10" s="28">
        <v>2015</v>
      </c>
      <c r="E10" s="31">
        <f>D10*0.05</f>
        <v>100.75</v>
      </c>
      <c r="F10" s="31">
        <f>D10+E10</f>
        <v>2115.75</v>
      </c>
      <c r="G10" s="32"/>
      <c r="H10" s="32"/>
      <c r="I10" s="28"/>
      <c r="J10" s="28"/>
      <c r="K10" s="32"/>
    </row>
    <row r="11" customFormat="1" ht="51" customHeight="1" spans="1:11">
      <c r="A11" s="26" t="s">
        <v>35</v>
      </c>
      <c r="B11" s="26" t="s">
        <v>36</v>
      </c>
      <c r="C11" s="27" t="s">
        <v>37</v>
      </c>
      <c r="D11" s="28">
        <v>1016</v>
      </c>
      <c r="E11" s="31">
        <f>D11*0.05</f>
        <v>50.8</v>
      </c>
      <c r="F11" s="31">
        <f>D11+E11</f>
        <v>1066.8</v>
      </c>
      <c r="G11" s="32"/>
      <c r="H11" s="32"/>
      <c r="I11" s="28"/>
      <c r="J11" s="28"/>
      <c r="K11" s="32"/>
    </row>
    <row r="12" customFormat="1" ht="46.95" customHeight="1" spans="1:11">
      <c r="A12" s="26" t="s">
        <v>38</v>
      </c>
      <c r="B12" s="26" t="s">
        <v>39</v>
      </c>
      <c r="C12" s="27" t="s">
        <v>40</v>
      </c>
      <c r="D12" s="28">
        <v>25000</v>
      </c>
      <c r="E12" s="31">
        <f>D12*0.05</f>
        <v>1250</v>
      </c>
      <c r="F12" s="31">
        <f>D12+E12</f>
        <v>26250</v>
      </c>
      <c r="G12" s="32"/>
      <c r="H12" s="32"/>
      <c r="I12" s="28"/>
      <c r="J12" s="28"/>
      <c r="K12" s="32"/>
    </row>
    <row r="13" customFormat="1" ht="46.95" customHeight="1" spans="1:11">
      <c r="A13" s="26" t="s">
        <v>41</v>
      </c>
      <c r="B13" s="26" t="s">
        <v>42</v>
      </c>
      <c r="C13" s="27" t="s">
        <v>43</v>
      </c>
      <c r="D13" s="28">
        <v>1500</v>
      </c>
      <c r="E13" s="31">
        <f>D13*0.05</f>
        <v>75</v>
      </c>
      <c r="F13" s="31">
        <f>D13+E13</f>
        <v>1575</v>
      </c>
      <c r="G13" s="33"/>
      <c r="H13" s="33"/>
      <c r="I13" s="28"/>
      <c r="J13" s="28"/>
      <c r="K13" s="33"/>
    </row>
    <row r="14" customFormat="1" ht="46.95" customHeight="1" spans="1:11">
      <c r="A14" s="26" t="s">
        <v>44</v>
      </c>
      <c r="B14" s="26" t="s">
        <v>45</v>
      </c>
      <c r="C14" s="27" t="s">
        <v>46</v>
      </c>
      <c r="D14" s="28">
        <v>8014</v>
      </c>
      <c r="E14" s="31">
        <f>D14*0.05</f>
        <v>400.7</v>
      </c>
      <c r="F14" s="31">
        <f>D14+E14</f>
        <v>8414.7</v>
      </c>
      <c r="G14" s="33"/>
      <c r="H14" s="33"/>
      <c r="I14" s="28"/>
      <c r="J14" s="28"/>
      <c r="K14" s="33"/>
    </row>
    <row r="15" customFormat="1" ht="46.95" customHeight="1" spans="1:11">
      <c r="A15" s="34"/>
      <c r="B15" s="35"/>
      <c r="C15" s="35"/>
      <c r="D15" s="31"/>
      <c r="E15" s="31"/>
      <c r="F15" s="31"/>
      <c r="G15" s="36"/>
      <c r="H15" s="36"/>
      <c r="I15" s="39"/>
      <c r="J15" s="39"/>
      <c r="K15" s="31"/>
    </row>
    <row r="16" ht="46.95" customHeight="1" spans="1:11">
      <c r="A16" s="34" t="s">
        <v>47</v>
      </c>
      <c r="B16" s="35"/>
      <c r="C16" s="35"/>
      <c r="D16" s="37">
        <f>SUM(D9:D15)</f>
        <v>37776</v>
      </c>
      <c r="E16" s="37">
        <f>SUM(E9:E15)</f>
        <v>1888.8</v>
      </c>
      <c r="F16" s="37">
        <f>SUM(F9:F15)</f>
        <v>39664.8</v>
      </c>
      <c r="G16" s="37">
        <f>SUM(G9:G9)</f>
        <v>1</v>
      </c>
      <c r="H16" s="37"/>
      <c r="I16" s="37"/>
      <c r="J16" s="37"/>
      <c r="K16" s="37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5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2025-09-26T00:24:08Z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