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<sst xmlns="http://schemas.openxmlformats.org/spreadsheetml/2006/main" count="51" uniqueCount="50">
  <si>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</si>
  <si>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</si>
  <si>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</si>
  <si>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8430997680812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</si>
  <si>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</si>
  <si>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</si>
  <si>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</si>
  <si>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</si>
  <si>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</si>
  <si>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</si>
  <si>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</si>
  <si>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</si>
  <si>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</si>
  <si>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</si>
  <si>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</si>
  <si>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</si>
  <si>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</si>
  <si>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</si>
  <si>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</si>
  <si>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</si>
  <si>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</si>
  <si>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</si>
  <si>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</si>
  <si>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</si>
  <si>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</si>
  <si>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</si>
  <si>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</si>
  <si>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P25093339</t>
  </si>
  <si>
    <t xml:space="preserve">JJW-ST-003 </t>
  </si>
  <si>
    <t>S25091473</t>
  </si>
  <si>
    <t>198689/198659/198658 款</t>
  </si>
  <si>
    <t>20.5CM</t>
  </si>
  <si>
    <t>21*37*30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</si>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</sst>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J10" sqref="J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45927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15800</v>
      </c>
      <c r="G9" s="50">
        <f>+F9*0.02</f>
        <v>316</v>
      </c>
      <c r="H9" s="50">
        <f>+F9+G9</f>
        <v>16116</v>
      </c>
      <c r="I9" s="66">
        <v>1</v>
      </c>
      <c r="J9" s="67">
        <f>K9-0.4</f>
        <v>4.87</v>
      </c>
      <c r="K9" s="68">
        <v>5.27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15800</v>
      </c>
      <c r="G17" s="58">
        <f>SUM(G9:G16)</f>
        <v>316</v>
      </c>
      <c r="H17" s="58">
        <f>SUM(H9:H16)</f>
        <v>16116</v>
      </c>
      <c r="I17" s="69"/>
      <c r="J17" s="69">
        <f>SUM(J9:J16)</f>
        <v>4.87</v>
      </c>
      <c r="K17" s="69">
        <f>SUM(K9:K16)</f>
        <v>5.27</v>
      </c>
      <c r="L17" s="69" t="str">
        <f>+L9</f>
        <v>21*37*30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198689/198659/198658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16116</v>
      </c>
      <c r="C7" s="14"/>
    </row>
    <row r="8" s="1" customFormat="1" ht="41" customHeight="1" spans="1:3">
      <c r="A8" s="5" t="s">
        <v>44</v>
      </c>
      <c r="B8" s="12" t="str">
        <f>+箱单!L17</f>
        <v>21*37*30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5.27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4.87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2025-09-27T08:48:52Z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