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<sst xmlns="http://schemas.openxmlformats.org/spreadsheetml/2006/main" count="42" uniqueCount="38">
  <si>
    <r>
      <rPr>
        <b/>
        <sz val="20"/>
        <color indexed="8"/>
        <rFont val="宋体"/>
        <charset val="134"/>
      </rPr>
      <t xml:space="preserve">上 海 汭 珩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</si>
  <si>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0"/>
      </rPr>
      <t>ruihengPackaging 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</si>
  <si>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0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0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</si>
  <si>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0"/>
      </rPr>
      <t>:</t>
    </r>
  </si>
  <si>
    <t>SF3283420989505</t>
  </si>
  <si>
    <t>合同号</t>
  </si>
  <si>
    <t>Item Code</t>
  </si>
  <si>
    <t>Style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</si>
  <si>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</si>
  <si>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</si>
  <si>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</si>
  <si>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</si>
  <si>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</si>
  <si>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</si>
  <si>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</si>
  <si>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</si>
  <si>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</si>
  <si>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</t>
  </si>
  <si>
    <t>款号/订单号</t>
  </si>
  <si>
    <t>颜色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</si>
  <si>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</si>
  <si>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</si>
  <si>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</si>
  <si>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</si>
  <si>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0"/>
      </rPr>
      <t>/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</si>
  <si>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0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</si>
  <si>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0"/>
      </rPr>
      <t>)</t>
    </r>
  </si>
  <si>
    <t>备注</t>
  </si>
  <si>
    <t xml:space="preserve">S25091379 </t>
  </si>
  <si>
    <r>
      <rPr>
        <b/>
        <sz val="11"/>
        <color theme="1"/>
        <rFont val="Calibri"/>
        <charset val="0"/>
      </rPr>
      <t>mayoral</t>
    </r>
    <r>
      <rPr>
        <b/>
        <sz val="11"/>
        <color indexed="8"/>
        <rFont val="宋体"/>
        <charset val="134"/>
      </rPr>
      <t>洗标</t>
    </r>
    <r>
      <rPr>
        <b/>
        <sz val="11"/>
        <color theme="1"/>
        <rFont val="Calibri"/>
        <charset val="0"/>
      </rPr>
      <t xml:space="preserve"> 1</t>
    </r>
  </si>
  <si>
    <t>66/67</t>
  </si>
  <si>
    <t>1/1</t>
  </si>
  <si>
    <t>20*30*40</t>
  </si>
  <si>
    <r>
      <rPr>
        <b/>
        <sz val="11"/>
        <color theme="1"/>
        <rFont val="Calibri"/>
        <charset val="0"/>
      </rPr>
      <t>mayoral</t>
    </r>
    <r>
      <rPr>
        <b/>
        <sz val="11"/>
        <color indexed="8"/>
        <rFont val="宋体"/>
        <charset val="134"/>
      </rPr>
      <t>洗标</t>
    </r>
    <r>
      <rPr>
        <b/>
        <sz val="11"/>
        <color theme="1"/>
        <rFont val="Calibri"/>
        <charset val="0"/>
      </rPr>
      <t>2</t>
    </r>
  </si>
  <si>
    <r>
      <rPr>
        <b/>
        <sz val="11"/>
        <color theme="1"/>
        <rFont val="Calibri"/>
        <charset val="0"/>
      </rPr>
      <t>9070</t>
    </r>
    <r>
      <rPr>
        <b/>
        <sz val="11"/>
        <color theme="1"/>
        <rFont val="宋体"/>
        <charset val="0"/>
      </rPr>
      <t>通用页</t>
    </r>
  </si>
  <si>
    <r>
      <rPr>
        <b/>
        <sz val="11"/>
        <color theme="1"/>
        <rFont val="Calibri"/>
        <charset val="0"/>
      </rPr>
      <t>mayoral</t>
    </r>
    <r>
      <rPr>
        <b/>
        <sz val="11"/>
        <color indexed="8"/>
        <rFont val="宋体"/>
        <charset val="134"/>
      </rPr>
      <t>洗标</t>
    </r>
    <r>
      <rPr>
        <b/>
        <sz val="11"/>
        <color theme="1"/>
        <rFont val="Calibri"/>
        <charset val="0"/>
      </rPr>
      <t>3</t>
    </r>
  </si>
  <si>
    <r>
      <rPr>
        <b/>
        <sz val="11"/>
        <color theme="1"/>
        <rFont val="Calibri"/>
        <charset val="0"/>
      </rPr>
      <t>mayoral</t>
    </r>
    <r>
      <rPr>
        <b/>
        <sz val="11"/>
        <color indexed="8"/>
        <rFont val="宋体"/>
        <charset val="134"/>
      </rPr>
      <t>洗标</t>
    </r>
    <r>
      <rPr>
        <b/>
        <sz val="11"/>
        <color theme="1"/>
        <rFont val="Calibri"/>
        <charset val="0"/>
      </rPr>
      <t xml:space="preserve"> 4</t>
    </r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</si>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</sst>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  <numFmt numFmtId="177" formatCode="0_);[Red]\(0\)"/>
    <numFmt numFmtId="178" formatCode="0.00_);[Red]\(0.00\)"/>
  </numFmts>
  <fonts count="37">
    <font>
      <sz val="11"/>
      <color theme="1"/>
      <name val="宋体"/>
      <charset val="134"/>
      <scheme val="minor"/>
    </font>
    <font>
      <b/>
      <sz val="20"/>
      <color indexed="8"/>
      <name val="Calibri"/>
      <charset val="0"/>
    </font>
    <font>
      <b/>
      <sz val="11"/>
      <color indexed="8"/>
      <name val="Calibri"/>
      <charset val="0"/>
    </font>
    <font>
      <b/>
      <sz val="11"/>
      <color rgb="FFFF0000"/>
      <name val="Calibri"/>
      <charset val="0"/>
    </font>
    <font>
      <sz val="8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10"/>
      <name val="宋体"/>
      <charset val="134"/>
    </font>
    <font>
      <b/>
      <sz val="10"/>
      <name val="Calibri"/>
      <charset val="0"/>
    </font>
    <font>
      <b/>
      <sz val="10"/>
      <name val="Arial Unicode MS"/>
      <charset val="134"/>
    </font>
    <font>
      <b/>
      <sz val="11"/>
      <color theme="1"/>
      <name val="Calibri"/>
      <charset val="0"/>
    </font>
    <font>
      <b/>
      <sz val="11"/>
      <name val="Calibri"/>
      <charset val="0"/>
    </font>
    <font>
      <sz val="12"/>
      <name val="宋体"/>
      <charset val="134"/>
    </font>
    <font>
      <b/>
      <sz val="11"/>
      <name val="Calibri"/>
      <charset val="134"/>
    </font>
    <font>
      <sz val="8"/>
      <color rgb="FF00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  <font>
      <b/>
      <sz val="11"/>
      <color indexed="8"/>
      <name val="宋体"/>
      <charset val="134"/>
    </font>
    <font>
      <b/>
      <sz val="20"/>
      <color indexed="8"/>
      <name val="宋体"/>
      <charset val="134"/>
    </font>
    <font>
      <b/>
      <sz val="11"/>
      <color theme="1"/>
      <name val="宋体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10" applyNumberFormat="0" applyAlignment="0" applyProtection="0">
      <alignment vertical="center"/>
    </xf>
    <xf numFmtId="0" fontId="23" fillId="4" borderId="11" applyNumberFormat="0" applyAlignment="0" applyProtection="0">
      <alignment vertical="center"/>
    </xf>
    <xf numFmtId="0" fontId="24" fillId="4" borderId="10" applyNumberFormat="0" applyAlignment="0" applyProtection="0">
      <alignment vertical="center"/>
    </xf>
    <xf numFmtId="0" fontId="25" fillId="5" borderId="12" applyNumberFormat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right" vertical="center"/>
    </xf>
    <xf numFmtId="14" fontId="3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7" fillId="0" borderId="3" xfId="49" applyFont="1" applyFill="1" applyBorder="1" applyAlignment="1">
      <alignment horizontal="center" vertical="center" wrapText="1"/>
    </xf>
    <xf numFmtId="176" fontId="7" fillId="0" borderId="3" xfId="49" applyNumberFormat="1" applyFont="1" applyFill="1" applyBorder="1" applyAlignment="1">
      <alignment horizontal="center" vertical="center" wrapText="1"/>
    </xf>
    <xf numFmtId="177" fontId="7" fillId="0" borderId="3" xfId="49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8" fillId="0" borderId="3" xfId="49" applyFont="1" applyFill="1" applyBorder="1" applyAlignment="1">
      <alignment horizontal="center" vertical="center" wrapText="1"/>
    </xf>
    <xf numFmtId="15" fontId="8" fillId="0" borderId="3" xfId="49" applyNumberFormat="1" applyFont="1" applyFill="1" applyBorder="1" applyAlignment="1">
      <alignment horizontal="center" vertical="center" wrapText="1"/>
    </xf>
    <xf numFmtId="49" fontId="8" fillId="0" borderId="3" xfId="49" applyNumberFormat="1" applyFont="1" applyFill="1" applyBorder="1" applyAlignment="1">
      <alignment horizontal="center" vertical="center" wrapText="1"/>
    </xf>
    <xf numFmtId="177" fontId="8" fillId="0" borderId="3" xfId="49" applyNumberFormat="1" applyFont="1" applyFill="1" applyBorder="1" applyAlignment="1">
      <alignment horizontal="center" vertical="center" wrapText="1"/>
    </xf>
    <xf numFmtId="177" fontId="6" fillId="0" borderId="3" xfId="49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/>
    </xf>
    <xf numFmtId="177" fontId="10" fillId="0" borderId="3" xfId="49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vertical="center"/>
    </xf>
    <xf numFmtId="0" fontId="9" fillId="0" borderId="4" xfId="0" applyFont="1" applyFill="1" applyBorder="1" applyAlignment="1">
      <alignment horizontal="center" vertical="center"/>
    </xf>
    <xf numFmtId="177" fontId="10" fillId="0" borderId="4" xfId="49" applyNumberFormat="1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vertical="center"/>
    </xf>
    <xf numFmtId="0" fontId="12" fillId="0" borderId="5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49" fontId="7" fillId="0" borderId="3" xfId="49" applyNumberFormat="1" applyFont="1" applyFill="1" applyBorder="1" applyAlignment="1">
      <alignment horizontal="center" vertical="center" wrapText="1"/>
    </xf>
    <xf numFmtId="178" fontId="7" fillId="0" borderId="3" xfId="49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/>
    </xf>
    <xf numFmtId="49" fontId="6" fillId="0" borderId="3" xfId="49" applyNumberFormat="1" applyFont="1" applyFill="1" applyBorder="1" applyAlignment="1">
      <alignment horizontal="center" vertical="center" wrapText="1"/>
    </xf>
    <xf numFmtId="178" fontId="6" fillId="0" borderId="3" xfId="49" applyNumberFormat="1" applyFont="1" applyFill="1" applyBorder="1" applyAlignment="1">
      <alignment horizontal="center" vertical="center" wrapText="1"/>
    </xf>
    <xf numFmtId="0" fontId="6" fillId="0" borderId="3" xfId="49" applyFont="1" applyFill="1" applyBorder="1" applyAlignment="1">
      <alignment horizontal="center" vertical="center" wrapText="1"/>
    </xf>
    <xf numFmtId="58" fontId="9" fillId="0" borderId="3" xfId="0" applyNumberFormat="1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vertical="center"/>
    </xf>
    <xf numFmtId="0" fontId="11" fillId="0" borderId="0" xfId="0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255905</xdr:colOff>
      <xdr:row>0</xdr:row>
      <xdr:rowOff>116205</xdr:rowOff>
    </xdr:from>
    <xdr:to>
      <xdr:col>2</xdr:col>
      <xdr:colOff>114300</xdr:colOff>
      <xdr:row>1</xdr:row>
      <xdr:rowOff>295910</xdr:rowOff>
    </xdr:to>
    <xdr:pic>
      <xdr:nvPicPr>
        <xdr:cNvPr id="4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5905" y="116205"/>
          <a:ext cx="1563370" cy="513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161925</xdr:colOff>
      <xdr:row>1</xdr:row>
      <xdr:rowOff>0</xdr:rowOff>
    </xdr:from>
    <xdr:to>
      <xdr:col>12</xdr:col>
      <xdr:colOff>238125</xdr:colOff>
      <xdr:row>3</xdr:row>
      <xdr:rowOff>153035</xdr:rowOff>
    </xdr:to>
    <xdr:pic>
      <xdr:nvPicPr>
        <xdr:cNvPr id="5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962775" y="333375"/>
          <a:ext cx="2133600" cy="68643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1"/>
  <sheetViews>
    <sheetView tabSelected="1" workbookViewId="0">
      <selection activeCell="A7" sqref="A7:A20"/>
    </sheetView>
  </sheetViews>
  <sheetFormatPr defaultColWidth="9" defaultRowHeight="13.5"/>
  <cols>
    <col min="2" max="2" width="13.375" customWidth="1"/>
    <col min="3" max="3" width="12.875" customWidth="1"/>
  </cols>
  <sheetData>
    <row r="1" ht="26.25" spans="1:1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26.25" spans="1:1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ht="15.75" spans="1:13">
      <c r="A3" s="2"/>
      <c r="B3" s="2"/>
      <c r="C3" s="2"/>
      <c r="D3" s="2"/>
      <c r="E3" s="3" t="s">
        <v>2</v>
      </c>
      <c r="F3" s="4">
        <v>45938</v>
      </c>
      <c r="G3" s="4"/>
      <c r="H3" s="5"/>
      <c r="I3" s="25"/>
      <c r="J3" s="25"/>
      <c r="K3" s="25"/>
      <c r="L3" s="25"/>
      <c r="M3" s="2"/>
    </row>
    <row r="4" ht="15.75" spans="1:13">
      <c r="A4" s="2"/>
      <c r="B4" s="2"/>
      <c r="C4" s="2"/>
      <c r="D4" s="2"/>
      <c r="E4" s="3" t="s">
        <v>3</v>
      </c>
      <c r="F4" s="6" t="s">
        <v>4</v>
      </c>
      <c r="G4" s="6"/>
      <c r="H4" s="7"/>
      <c r="I4" s="7"/>
      <c r="J4" s="7"/>
      <c r="K4" s="26"/>
      <c r="L4" s="26"/>
      <c r="M4" s="26"/>
    </row>
    <row r="5" ht="25.5" spans="1:13">
      <c r="A5" s="8" t="s">
        <v>5</v>
      </c>
      <c r="B5" s="9" t="s">
        <v>6</v>
      </c>
      <c r="C5" s="9" t="s">
        <v>7</v>
      </c>
      <c r="D5" s="9" t="s">
        <v>8</v>
      </c>
      <c r="E5" s="10" t="s">
        <v>9</v>
      </c>
      <c r="F5" s="11" t="s">
        <v>10</v>
      </c>
      <c r="G5" s="11" t="s">
        <v>11</v>
      </c>
      <c r="H5" s="11" t="s">
        <v>12</v>
      </c>
      <c r="I5" s="27" t="s">
        <v>13</v>
      </c>
      <c r="J5" s="28" t="s">
        <v>14</v>
      </c>
      <c r="K5" s="28" t="s">
        <v>15</v>
      </c>
      <c r="L5" s="9" t="s">
        <v>16</v>
      </c>
      <c r="M5" s="29"/>
    </row>
    <row r="6" ht="24.75" spans="1:13">
      <c r="A6" s="12"/>
      <c r="B6" s="13" t="s">
        <v>17</v>
      </c>
      <c r="C6" s="14" t="s">
        <v>18</v>
      </c>
      <c r="D6" s="14" t="s">
        <v>19</v>
      </c>
      <c r="E6" s="15" t="s">
        <v>20</v>
      </c>
      <c r="F6" s="16" t="s">
        <v>21</v>
      </c>
      <c r="G6" s="17" t="s">
        <v>22</v>
      </c>
      <c r="H6" s="17" t="s">
        <v>23</v>
      </c>
      <c r="I6" s="30" t="s">
        <v>24</v>
      </c>
      <c r="J6" s="31" t="s">
        <v>25</v>
      </c>
      <c r="K6" s="31" t="s">
        <v>26</v>
      </c>
      <c r="L6" s="32" t="s">
        <v>27</v>
      </c>
      <c r="M6" s="29"/>
    </row>
    <row r="7" ht="15" spans="1:13">
      <c r="A7" s="18" t="s">
        <v>28</v>
      </c>
      <c r="B7" s="18" t="s">
        <v>29</v>
      </c>
      <c r="C7" s="18">
        <v>9070</v>
      </c>
      <c r="D7" s="18" t="s">
        <v>30</v>
      </c>
      <c r="E7" s="18">
        <v>38</v>
      </c>
      <c r="F7" s="19">
        <v>360</v>
      </c>
      <c r="G7" s="19">
        <f t="shared" ref="G7:G12" si="0">F7*0.02</f>
        <v>7.2</v>
      </c>
      <c r="H7" s="19">
        <f t="shared" ref="H7:H12" si="1">F7+G7</f>
        <v>367.2</v>
      </c>
      <c r="I7" s="33" t="s">
        <v>31</v>
      </c>
      <c r="J7" s="18">
        <v>0.6</v>
      </c>
      <c r="K7" s="18">
        <v>1</v>
      </c>
      <c r="L7" s="18" t="s">
        <v>32</v>
      </c>
      <c r="M7" s="29"/>
    </row>
    <row r="8" ht="15" spans="1:13">
      <c r="A8" s="18"/>
      <c r="B8" s="18"/>
      <c r="C8" s="18"/>
      <c r="D8" s="18"/>
      <c r="E8" s="18">
        <v>40</v>
      </c>
      <c r="F8" s="19">
        <v>480</v>
      </c>
      <c r="G8" s="19">
        <f t="shared" si="0"/>
        <v>9.6</v>
      </c>
      <c r="H8" s="19">
        <f t="shared" si="1"/>
        <v>489.6</v>
      </c>
      <c r="I8" s="33"/>
      <c r="J8" s="18"/>
      <c r="K8" s="18"/>
      <c r="L8" s="18"/>
      <c r="M8" s="29"/>
    </row>
    <row r="9" ht="15" spans="1:13">
      <c r="A9" s="18"/>
      <c r="B9" s="18"/>
      <c r="C9" s="18"/>
      <c r="D9" s="18"/>
      <c r="E9" s="18">
        <v>42</v>
      </c>
      <c r="F9" s="19">
        <v>480</v>
      </c>
      <c r="G9" s="19">
        <f t="shared" si="0"/>
        <v>9.6</v>
      </c>
      <c r="H9" s="19">
        <f t="shared" si="1"/>
        <v>489.6</v>
      </c>
      <c r="I9" s="33"/>
      <c r="J9" s="18"/>
      <c r="K9" s="18"/>
      <c r="L9" s="18"/>
      <c r="M9" s="29"/>
    </row>
    <row r="10" ht="15" spans="1:13">
      <c r="A10" s="18"/>
      <c r="B10" s="18"/>
      <c r="C10" s="18"/>
      <c r="D10" s="18"/>
      <c r="E10" s="18">
        <v>44</v>
      </c>
      <c r="F10" s="19">
        <v>500</v>
      </c>
      <c r="G10" s="19">
        <f t="shared" si="0"/>
        <v>10</v>
      </c>
      <c r="H10" s="19">
        <f t="shared" si="1"/>
        <v>510</v>
      </c>
      <c r="I10" s="33"/>
      <c r="J10" s="18"/>
      <c r="K10" s="18"/>
      <c r="L10" s="18"/>
      <c r="M10" s="29"/>
    </row>
    <row r="11" ht="15" spans="1:13">
      <c r="A11" s="18"/>
      <c r="B11" s="18"/>
      <c r="C11" s="18"/>
      <c r="D11" s="18"/>
      <c r="E11" s="18">
        <v>46</v>
      </c>
      <c r="F11" s="19">
        <v>500</v>
      </c>
      <c r="G11" s="19">
        <f t="shared" si="0"/>
        <v>10</v>
      </c>
      <c r="H11" s="19">
        <f t="shared" si="1"/>
        <v>510</v>
      </c>
      <c r="I11" s="33"/>
      <c r="J11" s="18"/>
      <c r="K11" s="18"/>
      <c r="L11" s="18"/>
      <c r="M11" s="29"/>
    </row>
    <row r="12" ht="15" spans="1:13">
      <c r="A12" s="18"/>
      <c r="B12" s="18"/>
      <c r="C12" s="18"/>
      <c r="D12" s="18"/>
      <c r="E12" s="18">
        <v>48</v>
      </c>
      <c r="F12" s="19">
        <v>250</v>
      </c>
      <c r="G12" s="19">
        <f t="shared" si="0"/>
        <v>5</v>
      </c>
      <c r="H12" s="19">
        <f t="shared" si="1"/>
        <v>255</v>
      </c>
      <c r="I12" s="33"/>
      <c r="J12" s="18"/>
      <c r="K12" s="18"/>
      <c r="L12" s="18"/>
      <c r="M12" s="29"/>
    </row>
    <row r="13" ht="15" spans="1:13">
      <c r="A13" s="18"/>
      <c r="B13" s="20" t="s">
        <v>33</v>
      </c>
      <c r="C13" s="18" t="s">
        <v>34</v>
      </c>
      <c r="D13" s="18" t="s">
        <v>30</v>
      </c>
      <c r="E13" s="20"/>
      <c r="F13" s="19">
        <f>SUM(F7:F12)</f>
        <v>2570</v>
      </c>
      <c r="G13" s="19">
        <f t="shared" ref="G13:G21" si="2">F13*0.02</f>
        <v>51.4</v>
      </c>
      <c r="H13" s="19">
        <f t="shared" ref="H13:H21" si="3">F13+G13</f>
        <v>2621.4</v>
      </c>
      <c r="I13" s="33"/>
      <c r="J13" s="18"/>
      <c r="K13" s="18"/>
      <c r="L13" s="18"/>
      <c r="M13" s="29"/>
    </row>
    <row r="14" ht="15" spans="1:13">
      <c r="A14" s="18"/>
      <c r="B14" s="20" t="s">
        <v>35</v>
      </c>
      <c r="C14" s="18" t="s">
        <v>34</v>
      </c>
      <c r="D14" s="18" t="s">
        <v>30</v>
      </c>
      <c r="E14" s="20"/>
      <c r="F14" s="19">
        <f>SUM(F7:F12)</f>
        <v>2570</v>
      </c>
      <c r="G14" s="19">
        <f t="shared" si="2"/>
        <v>51.4</v>
      </c>
      <c r="H14" s="19">
        <f t="shared" si="3"/>
        <v>2621.4</v>
      </c>
      <c r="I14" s="33"/>
      <c r="J14" s="18"/>
      <c r="K14" s="18"/>
      <c r="L14" s="18"/>
      <c r="M14" s="29"/>
    </row>
    <row r="15" ht="15" spans="1:13">
      <c r="A15" s="18"/>
      <c r="B15" s="18" t="s">
        <v>36</v>
      </c>
      <c r="C15" s="18">
        <v>9070</v>
      </c>
      <c r="D15" s="18" t="s">
        <v>30</v>
      </c>
      <c r="E15" s="18">
        <v>38</v>
      </c>
      <c r="F15" s="19">
        <v>360</v>
      </c>
      <c r="G15" s="19">
        <f t="shared" si="2"/>
        <v>7.2</v>
      </c>
      <c r="H15" s="19">
        <f t="shared" si="3"/>
        <v>367.2</v>
      </c>
      <c r="I15" s="33"/>
      <c r="J15" s="18"/>
      <c r="K15" s="18"/>
      <c r="L15" s="18"/>
      <c r="M15" s="29"/>
    </row>
    <row r="16" ht="15" spans="1:13">
      <c r="A16" s="18"/>
      <c r="B16" s="18"/>
      <c r="C16" s="18"/>
      <c r="D16" s="18"/>
      <c r="E16" s="18">
        <v>40</v>
      </c>
      <c r="F16" s="19">
        <v>480</v>
      </c>
      <c r="G16" s="19">
        <f t="shared" si="2"/>
        <v>9.6</v>
      </c>
      <c r="H16" s="19">
        <f t="shared" si="3"/>
        <v>489.6</v>
      </c>
      <c r="I16" s="33"/>
      <c r="J16" s="18"/>
      <c r="K16" s="18"/>
      <c r="L16" s="18"/>
      <c r="M16" s="29"/>
    </row>
    <row r="17" ht="15" spans="1:13">
      <c r="A17" s="18"/>
      <c r="B17" s="18"/>
      <c r="C17" s="18"/>
      <c r="D17" s="18"/>
      <c r="E17" s="18">
        <v>42</v>
      </c>
      <c r="F17" s="19">
        <v>480</v>
      </c>
      <c r="G17" s="19">
        <f t="shared" si="2"/>
        <v>9.6</v>
      </c>
      <c r="H17" s="19">
        <f t="shared" si="3"/>
        <v>489.6</v>
      </c>
      <c r="I17" s="33"/>
      <c r="J17" s="18"/>
      <c r="K17" s="18"/>
      <c r="L17" s="18"/>
      <c r="M17" s="29"/>
    </row>
    <row r="18" ht="15" spans="1:13">
      <c r="A18" s="18"/>
      <c r="B18" s="18"/>
      <c r="C18" s="18"/>
      <c r="D18" s="18"/>
      <c r="E18" s="18">
        <v>44</v>
      </c>
      <c r="F18" s="19">
        <v>500</v>
      </c>
      <c r="G18" s="19">
        <f t="shared" si="2"/>
        <v>10</v>
      </c>
      <c r="H18" s="19">
        <f t="shared" si="3"/>
        <v>510</v>
      </c>
      <c r="I18" s="33"/>
      <c r="J18" s="18"/>
      <c r="K18" s="18"/>
      <c r="L18" s="18"/>
      <c r="M18" s="29"/>
    </row>
    <row r="19" ht="15" spans="1:13">
      <c r="A19" s="18"/>
      <c r="B19" s="18"/>
      <c r="C19" s="18"/>
      <c r="D19" s="18"/>
      <c r="E19" s="18">
        <v>46</v>
      </c>
      <c r="F19" s="19">
        <v>500</v>
      </c>
      <c r="G19" s="19">
        <f t="shared" si="2"/>
        <v>10</v>
      </c>
      <c r="H19" s="19">
        <f t="shared" si="3"/>
        <v>510</v>
      </c>
      <c r="I19" s="33"/>
      <c r="J19" s="18"/>
      <c r="K19" s="18"/>
      <c r="L19" s="18"/>
      <c r="M19" s="29"/>
    </row>
    <row r="20" ht="15" spans="1:13">
      <c r="A20" s="18"/>
      <c r="B20" s="21"/>
      <c r="C20" s="21"/>
      <c r="D20" s="21"/>
      <c r="E20" s="21">
        <v>48</v>
      </c>
      <c r="F20" s="22">
        <v>250</v>
      </c>
      <c r="G20" s="22">
        <f t="shared" si="2"/>
        <v>5</v>
      </c>
      <c r="H20" s="22">
        <f t="shared" si="3"/>
        <v>255</v>
      </c>
      <c r="I20" s="33"/>
      <c r="J20" s="18"/>
      <c r="K20" s="18"/>
      <c r="L20" s="18"/>
      <c r="M20" s="29"/>
    </row>
    <row r="21" ht="15" spans="1:13">
      <c r="A21" s="23" t="s">
        <v>37</v>
      </c>
      <c r="B21" s="23"/>
      <c r="C21" s="23"/>
      <c r="D21" s="23"/>
      <c r="E21" s="23"/>
      <c r="F21" s="24">
        <v>36275</v>
      </c>
      <c r="G21" s="22">
        <f t="shared" si="2"/>
        <v>725.5</v>
      </c>
      <c r="H21" s="22">
        <f t="shared" si="3"/>
        <v>37000.5</v>
      </c>
      <c r="I21" s="23"/>
      <c r="J21" s="23"/>
      <c r="K21" s="23"/>
      <c r="L21" s="34"/>
      <c r="M21" s="35"/>
    </row>
  </sheetData>
  <mergeCells count="17">
    <mergeCell ref="A1:M1"/>
    <mergeCell ref="A2:M2"/>
    <mergeCell ref="F3:G3"/>
    <mergeCell ref="F4:G4"/>
    <mergeCell ref="H4:J4"/>
    <mergeCell ref="A5:A6"/>
    <mergeCell ref="A7:A20"/>
    <mergeCell ref="B7:B12"/>
    <mergeCell ref="B15:B20"/>
    <mergeCell ref="C7:C12"/>
    <mergeCell ref="C15:C20"/>
    <mergeCell ref="D7:D12"/>
    <mergeCell ref="D15:D20"/>
    <mergeCell ref="I7:I20"/>
    <mergeCell ref="J7:J20"/>
    <mergeCell ref="K7:K20"/>
    <mergeCell ref="L7:L20"/>
  </mergeCells>
  <pageMargins left="0.75" right="0.75" top="1" bottom="1" header="0.5" footer="0.5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WPS_1650850909</cp:lastModifiedBy>
  <dcterms:created xsi:type="dcterms:W3CDTF">2025-10-05T09:09:00Z</dcterms:created>
  <dcterms:modified xsi:type="dcterms:W3CDTF">2025-10-08T10:47:20Z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49E083EAFEFC4FFB848EDF0D277693A4_11</vt:lpwstr>
  </property>
  <property fmtid="{D5CDD505-2E9C-101B-9397-08002B2CF9AE}" pid="3" name="KSOProductBuildVer">
    <vt:lpwstr>2052-12.1.0.22529</vt:lpwstr>
  </property>
</Properties>
</file>