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<sst xmlns="http://schemas.openxmlformats.org/spreadsheetml/2006/main" count="415" uniqueCount="60">
  <si>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</si>
  <si>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</si>
  <si>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安能610063166704</t>
    </r>
  </si>
  <si>
    <t>白蔹公司  浙江萧山区安昌街道白洋村(百顺蛋厂对面)众阖纺织有限公司，18858578891张总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</si>
  <si>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</si>
  <si>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</si>
  <si>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</si>
  <si>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</si>
  <si>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</si>
  <si>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</si>
  <si>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</si>
  <si>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</si>
  <si>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</si>
  <si>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</si>
  <si>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</si>
  <si>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</si>
  <si>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</si>
  <si>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</si>
  <si>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</si>
  <si>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</si>
  <si>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</si>
  <si>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</si>
  <si>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</si>
  <si>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</si>
  <si>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P25093346</t>
  </si>
  <si>
    <t>25_AULTH12959</t>
  </si>
  <si>
    <t xml:space="preserve">S25091476 </t>
  </si>
  <si>
    <t>F9561AX-埃及单</t>
  </si>
  <si>
    <t>46*35*21</t>
  </si>
  <si>
    <t>36*20*24</t>
  </si>
  <si>
    <t>36*35*21</t>
  </si>
  <si>
    <t xml:space="preserve">25_SPLBM12788                                     </t>
  </si>
  <si>
    <t>45*33*26</t>
  </si>
  <si>
    <t>45*33*20</t>
  </si>
  <si>
    <t xml:space="preserve">25_AULBM12918                                     </t>
  </si>
  <si>
    <t>45*33*16</t>
  </si>
  <si>
    <t>合计</t>
  </si>
  <si>
    <t>颜色</t>
  </si>
  <si>
    <t>尺码</t>
  </si>
  <si>
    <t>生产数</t>
  </si>
  <si>
    <t>尺码段</t>
  </si>
  <si>
    <r>
      <rPr>
        <b/>
        <sz val="11"/>
        <rFont val="Arial"/>
        <charset val="134"/>
      </rPr>
      <t>PO</t>
    </r>
    <r>
      <rPr>
        <b/>
        <sz val="11"/>
        <rFont val="宋体"/>
        <charset val="134"/>
      </rPr>
      <t>号</t>
    </r>
  </si>
  <si>
    <t>款号</t>
  </si>
  <si>
    <t>AR212 - ANTRACITE</t>
  </si>
  <si>
    <t>XS</t>
  </si>
  <si>
    <t>全码</t>
  </si>
  <si>
    <t>F9561AX</t>
  </si>
  <si>
    <t>S</t>
  </si>
  <si>
    <t>M</t>
  </si>
  <si>
    <t>L</t>
  </si>
  <si>
    <t>XL</t>
  </si>
  <si>
    <t>XXL</t>
  </si>
  <si>
    <t>BK81 - BLACK</t>
  </si>
  <si>
    <t>GR368 - STONE</t>
  </si>
  <si>
    <r>
      <rPr>
        <b/>
        <sz val="11"/>
        <color indexed="63"/>
        <rFont val="宋体"/>
        <charset val="0"/>
      </rPr>
      <t>无</t>
    </r>
    <r>
      <rPr>
        <b/>
        <sz val="11"/>
        <color indexed="63"/>
        <rFont val="Arial"/>
        <charset val="0"/>
      </rPr>
      <t>XS S</t>
    </r>
  </si>
  <si>
    <t>IN269 - INDIGO</t>
  </si>
  <si>
    <t>KH404 - Khaki</t>
  </si>
  <si>
    <r>
      <rPr>
        <b/>
        <sz val="11"/>
        <rFont val="宋体"/>
        <charset val="0"/>
      </rPr>
      <t>无</t>
    </r>
    <r>
      <rPr>
        <b/>
        <sz val="11"/>
        <rFont val="Arial"/>
        <charset val="0"/>
      </rPr>
      <t>XS</t>
    </r>
  </si>
  <si>
    <r>
      <rPr>
        <b/>
        <sz val="11"/>
        <color indexed="63"/>
        <rFont val="宋体"/>
        <charset val="0"/>
      </rPr>
      <t>无</t>
    </r>
    <r>
      <rPr>
        <b/>
        <sz val="11"/>
        <color indexed="63"/>
        <rFont val="Arial"/>
        <charset val="0"/>
      </rPr>
      <t>XS</t>
    </r>
  </si>
  <si>
    <r>
      <rPr>
        <b/>
        <sz val="11"/>
        <color theme="1"/>
        <rFont val="宋体"/>
        <charset val="134"/>
      </rPr>
      <t>无</t>
    </r>
    <r>
      <rPr>
        <b/>
        <sz val="11"/>
        <color theme="1"/>
        <rFont val="Arial"/>
        <charset val="134"/>
      </rPr>
      <t>XXL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</si>
</sst>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5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color indexed="63"/>
      <name val="Arial"/>
      <charset val="0"/>
    </font>
    <font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color indexed="63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b/>
      <sz val="11"/>
      <color indexed="63"/>
      <name val="宋体"/>
      <charset val="0"/>
    </font>
    <font>
      <b/>
      <sz val="12"/>
      <color rgb="FF333333"/>
      <name val="宋体"/>
      <charset val="0"/>
    </font>
    <font>
      <b/>
      <sz val="12"/>
      <color indexed="63"/>
      <name val="Arial"/>
      <charset val="0"/>
    </font>
    <font>
      <b/>
      <sz val="12"/>
      <name val="Arial"/>
      <charset val="0"/>
    </font>
    <font>
      <b/>
      <sz val="12"/>
      <color indexed="63"/>
      <name val="宋体"/>
      <charset val="0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0"/>
      <color indexed="63"/>
      <name val="Arial"/>
      <charset val="0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3" borderId="5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6">
      <alignment vertical="center"/>
    </xf>
    <xf numFmtId="0" fontId="36" fillId="0" borderId="6">
      <alignment vertical="center"/>
    </xf>
    <xf numFmtId="0" fontId="37" fillId="0" borderId="7">
      <alignment vertical="center"/>
    </xf>
    <xf numFmtId="0" fontId="37" fillId="0" borderId="0">
      <alignment vertical="center"/>
    </xf>
    <xf numFmtId="0" fontId="38" fillId="4" borderId="8">
      <alignment vertical="center"/>
    </xf>
    <xf numFmtId="0" fontId="39" fillId="5" borderId="9">
      <alignment vertical="center"/>
    </xf>
    <xf numFmtId="0" fontId="40" fillId="5" borderId="8">
      <alignment vertical="center"/>
    </xf>
    <xf numFmtId="0" fontId="41" fillId="6" borderId="10">
      <alignment vertical="center"/>
    </xf>
    <xf numFmtId="0" fontId="42" fillId="0" borderId="11">
      <alignment vertical="center"/>
    </xf>
    <xf numFmtId="0" fontId="43" fillId="0" borderId="12">
      <alignment vertical="center"/>
    </xf>
    <xf numFmtId="0" fontId="44" fillId="7" borderId="0">
      <alignment vertical="center"/>
    </xf>
    <xf numFmtId="0" fontId="45" fillId="8" borderId="0">
      <alignment vertical="center"/>
    </xf>
    <xf numFmtId="0" fontId="46" fillId="9" borderId="0">
      <alignment vertical="center"/>
    </xf>
    <xf numFmtId="0" fontId="47" fillId="10" borderId="0">
      <alignment vertical="center"/>
    </xf>
    <xf numFmtId="0" fontId="48" fillId="11" borderId="0">
      <alignment vertical="center"/>
    </xf>
    <xf numFmtId="0" fontId="48" fillId="12" borderId="0">
      <alignment vertical="center"/>
    </xf>
    <xf numFmtId="0" fontId="47" fillId="13" borderId="0">
      <alignment vertical="center"/>
    </xf>
    <xf numFmtId="0" fontId="47" fillId="14" borderId="0">
      <alignment vertical="center"/>
    </xf>
    <xf numFmtId="0" fontId="48" fillId="15" borderId="0">
      <alignment vertical="center"/>
    </xf>
    <xf numFmtId="0" fontId="48" fillId="16" borderId="0">
      <alignment vertical="center"/>
    </xf>
    <xf numFmtId="0" fontId="47" fillId="17" borderId="0">
      <alignment vertical="center"/>
    </xf>
    <xf numFmtId="0" fontId="47" fillId="18" borderId="0">
      <alignment vertical="center"/>
    </xf>
    <xf numFmtId="0" fontId="48" fillId="19" borderId="0">
      <alignment vertical="center"/>
    </xf>
    <xf numFmtId="0" fontId="48" fillId="20" borderId="0">
      <alignment vertical="center"/>
    </xf>
    <xf numFmtId="0" fontId="47" fillId="21" borderId="0">
      <alignment vertical="center"/>
    </xf>
    <xf numFmtId="0" fontId="47" fillId="22" borderId="0">
      <alignment vertical="center"/>
    </xf>
    <xf numFmtId="0" fontId="48" fillId="23" borderId="0">
      <alignment vertical="center"/>
    </xf>
    <xf numFmtId="0" fontId="48" fillId="24" borderId="0">
      <alignment vertical="center"/>
    </xf>
    <xf numFmtId="0" fontId="47" fillId="25" borderId="0">
      <alignment vertical="center"/>
    </xf>
    <xf numFmtId="0" fontId="47" fillId="26" borderId="0">
      <alignment vertical="center"/>
    </xf>
    <xf numFmtId="0" fontId="48" fillId="27" borderId="0">
      <alignment vertical="center"/>
    </xf>
    <xf numFmtId="0" fontId="48" fillId="28" borderId="0">
      <alignment vertical="center"/>
    </xf>
    <xf numFmtId="0" fontId="47" fillId="29" borderId="0">
      <alignment vertical="center"/>
    </xf>
    <xf numFmtId="0" fontId="47" fillId="30" borderId="0">
      <alignment vertical="center"/>
    </xf>
    <xf numFmtId="0" fontId="48" fillId="31" borderId="0">
      <alignment vertical="center"/>
    </xf>
    <xf numFmtId="0" fontId="48" fillId="32" borderId="0">
      <alignment vertical="center"/>
    </xf>
    <xf numFmtId="0" fontId="47" fillId="33" borderId="0">
      <alignment vertical="center"/>
    </xf>
    <xf numFmtId="0" fontId="49" fillId="0" borderId="0">
      <alignment vertical="center"/>
    </xf>
  </cellStyleXfs>
  <cellXfs count="75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abSelected="1" workbookViewId="0">
      <selection activeCell="A3" sqref="A3:D4"/>
    </sheetView>
  </sheetViews>
  <sheetFormatPr defaultColWidth="9" defaultRowHeight="13.5"/>
  <cols>
    <col min="1" max="1" width="26.625" customWidth="1"/>
    <col min="2" max="2" width="15.625" customWidth="1"/>
    <col min="3" max="3" width="10.625" customWidth="1"/>
    <col min="4" max="4" width="15.625" customWidth="1"/>
    <col min="6" max="6" width="18.25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45938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6" t="s">
        <v>10</v>
      </c>
      <c r="J6" s="5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7" t="s">
        <v>21</v>
      </c>
      <c r="J7" s="57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10507</v>
      </c>
      <c r="F8" s="30"/>
      <c r="G8" s="30">
        <v>10842</v>
      </c>
      <c r="H8" s="31">
        <v>1</v>
      </c>
      <c r="I8" s="30"/>
      <c r="J8" s="30">
        <v>18</v>
      </c>
      <c r="K8" s="30" t="s">
        <v>28</v>
      </c>
    </row>
    <row r="9" ht="14.25" spans="1:11">
      <c r="A9" s="32"/>
      <c r="B9" s="33"/>
      <c r="C9" s="32"/>
      <c r="D9" s="33"/>
      <c r="E9" s="34">
        <v>17928</v>
      </c>
      <c r="F9" s="30"/>
      <c r="G9" s="30">
        <v>18297</v>
      </c>
      <c r="H9" s="31">
        <v>2</v>
      </c>
      <c r="I9" s="39"/>
      <c r="J9" s="39">
        <v>19.8</v>
      </c>
      <c r="K9" s="30" t="s">
        <v>28</v>
      </c>
    </row>
    <row r="10" spans="1:11">
      <c r="A10" s="32"/>
      <c r="B10" s="33"/>
      <c r="C10" s="32"/>
      <c r="D10" s="33"/>
      <c r="E10" s="29">
        <v>14274</v>
      </c>
      <c r="F10" s="30"/>
      <c r="G10" s="30">
        <v>14410</v>
      </c>
      <c r="H10" s="31">
        <v>3</v>
      </c>
      <c r="I10" s="39"/>
      <c r="J10" s="39">
        <v>18.6</v>
      </c>
      <c r="K10" s="30" t="s">
        <v>28</v>
      </c>
    </row>
    <row r="11" spans="1:11">
      <c r="A11" s="32"/>
      <c r="B11" s="33"/>
      <c r="C11" s="32"/>
      <c r="D11" s="33"/>
      <c r="E11" s="29">
        <v>7453</v>
      </c>
      <c r="F11" s="30"/>
      <c r="G11" s="30">
        <v>7578</v>
      </c>
      <c r="H11" s="31">
        <v>4</v>
      </c>
      <c r="I11" s="39"/>
      <c r="J11" s="39">
        <v>9.8</v>
      </c>
      <c r="K11" s="30" t="s">
        <v>29</v>
      </c>
    </row>
    <row r="12" spans="1:11">
      <c r="A12" s="32"/>
      <c r="B12" s="33"/>
      <c r="C12" s="32"/>
      <c r="D12" s="33"/>
      <c r="E12" s="29">
        <v>9381</v>
      </c>
      <c r="F12" s="30"/>
      <c r="G12" s="30">
        <v>9509</v>
      </c>
      <c r="H12" s="31">
        <v>5</v>
      </c>
      <c r="I12" s="39"/>
      <c r="J12" s="39">
        <v>12.4</v>
      </c>
      <c r="K12" s="30" t="s">
        <v>30</v>
      </c>
    </row>
    <row r="13" spans="1:11">
      <c r="A13" s="32"/>
      <c r="B13" s="35"/>
      <c r="C13" s="32"/>
      <c r="D13" s="33"/>
      <c r="E13" s="30">
        <v>10329</v>
      </c>
      <c r="F13" s="30"/>
      <c r="G13" s="30">
        <v>10448</v>
      </c>
      <c r="H13" s="31">
        <v>6</v>
      </c>
      <c r="I13" s="39"/>
      <c r="J13" s="39">
        <v>13.5</v>
      </c>
      <c r="K13" s="30" t="s">
        <v>30</v>
      </c>
    </row>
    <row r="14" ht="15" spans="1:11">
      <c r="A14" s="32"/>
      <c r="B14" s="36" t="s">
        <v>31</v>
      </c>
      <c r="C14" s="32"/>
      <c r="D14" s="33"/>
      <c r="E14" s="36">
        <v>69877</v>
      </c>
      <c r="F14" s="30"/>
      <c r="G14" s="30">
        <v>37200</v>
      </c>
      <c r="H14" s="31">
        <v>7</v>
      </c>
      <c r="I14" s="39"/>
      <c r="J14" s="39">
        <v>21.5</v>
      </c>
      <c r="K14" s="30" t="s">
        <v>32</v>
      </c>
    </row>
    <row r="15" spans="1:11">
      <c r="A15" s="32"/>
      <c r="B15" s="37"/>
      <c r="C15" s="32"/>
      <c r="D15" s="33"/>
      <c r="E15" s="37"/>
      <c r="F15" s="30"/>
      <c r="G15" s="30">
        <v>34100</v>
      </c>
      <c r="H15" s="31">
        <v>8</v>
      </c>
      <c r="I15" s="39"/>
      <c r="J15" s="39">
        <v>19.9</v>
      </c>
      <c r="K15" s="30" t="s">
        <v>33</v>
      </c>
    </row>
    <row r="16" ht="15" spans="1:11">
      <c r="A16" s="32"/>
      <c r="B16" s="36" t="s">
        <v>34</v>
      </c>
      <c r="C16" s="32"/>
      <c r="D16" s="33"/>
      <c r="E16" s="36">
        <v>69877</v>
      </c>
      <c r="F16" s="30"/>
      <c r="G16" s="30">
        <v>48000</v>
      </c>
      <c r="H16" s="31">
        <v>9</v>
      </c>
      <c r="I16" s="39"/>
      <c r="J16" s="39">
        <v>19.6</v>
      </c>
      <c r="K16" s="30" t="s">
        <v>33</v>
      </c>
    </row>
    <row r="17" spans="1:11">
      <c r="A17" s="38"/>
      <c r="B17" s="37"/>
      <c r="C17" s="38"/>
      <c r="D17" s="35"/>
      <c r="E17" s="37"/>
      <c r="F17" s="30"/>
      <c r="G17" s="30">
        <v>23300</v>
      </c>
      <c r="H17" s="31">
        <v>10</v>
      </c>
      <c r="I17" s="39"/>
      <c r="J17" s="39">
        <v>9.9</v>
      </c>
      <c r="K17" s="30" t="s">
        <v>35</v>
      </c>
    </row>
    <row r="18" spans="1:11">
      <c r="A18" s="39" t="s">
        <v>36</v>
      </c>
      <c r="B18" s="39"/>
      <c r="C18" s="39"/>
      <c r="D18" s="39"/>
      <c r="E18" s="40">
        <f>SUM(E8:E17)</f>
        <v>209626</v>
      </c>
      <c r="F18" s="40"/>
      <c r="G18" s="40">
        <f>SUM(G8:G17)</f>
        <v>213684</v>
      </c>
      <c r="H18" s="40">
        <v>10</v>
      </c>
      <c r="I18" s="40"/>
      <c r="J18" s="40">
        <f>SUM(J8:J17)</f>
        <v>163</v>
      </c>
      <c r="K18" s="39"/>
    </row>
    <row r="20" ht="15" customHeight="1" spans="1:7">
      <c r="A20" s="41" t="s">
        <v>37</v>
      </c>
      <c r="B20" s="41" t="s">
        <v>38</v>
      </c>
      <c r="C20" s="41" t="s">
        <v>17</v>
      </c>
      <c r="D20" s="41" t="s">
        <v>39</v>
      </c>
      <c r="E20" s="41" t="s">
        <v>40</v>
      </c>
      <c r="F20" s="42" t="s">
        <v>41</v>
      </c>
      <c r="G20" s="41" t="s">
        <v>42</v>
      </c>
    </row>
    <row r="21" ht="15" customHeight="1" spans="1:7">
      <c r="A21" s="43" t="s">
        <v>43</v>
      </c>
      <c r="B21" s="43" t="s">
        <v>44</v>
      </c>
      <c r="C21" s="44">
        <v>202</v>
      </c>
      <c r="D21" s="45">
        <f t="shared" ref="D21:D42" si="0">ROUND((C21*1.03+1),0)</f>
        <v>209</v>
      </c>
      <c r="E21" s="46" t="s">
        <v>45</v>
      </c>
      <c r="F21" s="47">
        <v>1704321</v>
      </c>
      <c r="G21" s="43" t="s">
        <v>46</v>
      </c>
    </row>
    <row r="22" ht="15" customHeight="1" spans="1:7">
      <c r="A22" s="43" t="s">
        <v>43</v>
      </c>
      <c r="B22" s="43" t="s">
        <v>47</v>
      </c>
      <c r="C22" s="44">
        <v>543</v>
      </c>
      <c r="D22" s="45">
        <f t="shared" si="0"/>
        <v>560</v>
      </c>
      <c r="E22" s="46" t="s">
        <v>45</v>
      </c>
      <c r="F22" s="47">
        <v>1704321</v>
      </c>
      <c r="G22" s="43" t="s">
        <v>46</v>
      </c>
    </row>
    <row r="23" ht="15" customHeight="1" spans="1:7">
      <c r="A23" s="43" t="s">
        <v>43</v>
      </c>
      <c r="B23" s="43" t="s">
        <v>48</v>
      </c>
      <c r="C23" s="44">
        <v>1136</v>
      </c>
      <c r="D23" s="45">
        <f t="shared" si="0"/>
        <v>1171</v>
      </c>
      <c r="E23" s="46" t="s">
        <v>45</v>
      </c>
      <c r="F23" s="47">
        <v>1704321</v>
      </c>
      <c r="G23" s="43" t="s">
        <v>46</v>
      </c>
    </row>
    <row r="24" ht="15" customHeight="1" spans="1:7">
      <c r="A24" s="43" t="s">
        <v>43</v>
      </c>
      <c r="B24" s="43" t="s">
        <v>49</v>
      </c>
      <c r="C24" s="44">
        <v>973</v>
      </c>
      <c r="D24" s="45">
        <f t="shared" si="0"/>
        <v>1003</v>
      </c>
      <c r="E24" s="46" t="s">
        <v>45</v>
      </c>
      <c r="F24" s="47">
        <v>1704321</v>
      </c>
      <c r="G24" s="43" t="s">
        <v>46</v>
      </c>
    </row>
    <row r="25" ht="15" customHeight="1" spans="1:7">
      <c r="A25" s="43" t="s">
        <v>43</v>
      </c>
      <c r="B25" s="43" t="s">
        <v>50</v>
      </c>
      <c r="C25" s="44">
        <v>612</v>
      </c>
      <c r="D25" s="45">
        <f t="shared" si="0"/>
        <v>631</v>
      </c>
      <c r="E25" s="46" t="s">
        <v>45</v>
      </c>
      <c r="F25" s="47">
        <v>1704321</v>
      </c>
      <c r="G25" s="43" t="s">
        <v>46</v>
      </c>
    </row>
    <row r="26" ht="15" customHeight="1" spans="1:7">
      <c r="A26" s="43" t="s">
        <v>43</v>
      </c>
      <c r="B26" s="43" t="s">
        <v>51</v>
      </c>
      <c r="C26" s="44">
        <v>39</v>
      </c>
      <c r="D26" s="45">
        <f t="shared" si="0"/>
        <v>41</v>
      </c>
      <c r="E26" s="46" t="s">
        <v>45</v>
      </c>
      <c r="F26" s="47">
        <v>1704321</v>
      </c>
      <c r="G26" s="43" t="s">
        <v>46</v>
      </c>
    </row>
    <row r="27" ht="15" customHeight="1" spans="1:7">
      <c r="A27" s="43" t="s">
        <v>52</v>
      </c>
      <c r="B27" s="43" t="s">
        <v>44</v>
      </c>
      <c r="C27" s="44">
        <v>337</v>
      </c>
      <c r="D27" s="45">
        <f t="shared" si="0"/>
        <v>348</v>
      </c>
      <c r="E27" s="46" t="s">
        <v>45</v>
      </c>
      <c r="F27" s="47">
        <v>1704321</v>
      </c>
      <c r="G27" s="43" t="s">
        <v>46</v>
      </c>
    </row>
    <row r="28" ht="15" customHeight="1" spans="1:7">
      <c r="A28" s="43" t="s">
        <v>52</v>
      </c>
      <c r="B28" s="43" t="s">
        <v>47</v>
      </c>
      <c r="C28" s="44">
        <v>857</v>
      </c>
      <c r="D28" s="45">
        <f t="shared" si="0"/>
        <v>884</v>
      </c>
      <c r="E28" s="46" t="s">
        <v>45</v>
      </c>
      <c r="F28" s="47">
        <v>1704321</v>
      </c>
      <c r="G28" s="43" t="s">
        <v>46</v>
      </c>
    </row>
    <row r="29" ht="15" customHeight="1" spans="1:7">
      <c r="A29" s="43" t="s">
        <v>52</v>
      </c>
      <c r="B29" s="43" t="s">
        <v>48</v>
      </c>
      <c r="C29" s="44">
        <v>1716</v>
      </c>
      <c r="D29" s="45">
        <f t="shared" si="0"/>
        <v>1768</v>
      </c>
      <c r="E29" s="46" t="s">
        <v>45</v>
      </c>
      <c r="F29" s="47">
        <v>1704321</v>
      </c>
      <c r="G29" s="43" t="s">
        <v>46</v>
      </c>
    </row>
    <row r="30" ht="15" customHeight="1" spans="1:7">
      <c r="A30" s="43" t="s">
        <v>52</v>
      </c>
      <c r="B30" s="43" t="s">
        <v>49</v>
      </c>
      <c r="C30" s="44">
        <v>1432</v>
      </c>
      <c r="D30" s="45">
        <f t="shared" si="0"/>
        <v>1476</v>
      </c>
      <c r="E30" s="46" t="s">
        <v>45</v>
      </c>
      <c r="F30" s="47">
        <v>1704321</v>
      </c>
      <c r="G30" s="43" t="s">
        <v>46</v>
      </c>
    </row>
    <row r="31" ht="15" customHeight="1" spans="1:7">
      <c r="A31" s="43" t="s">
        <v>52</v>
      </c>
      <c r="B31" s="43" t="s">
        <v>50</v>
      </c>
      <c r="C31" s="44">
        <v>857</v>
      </c>
      <c r="D31" s="45">
        <f t="shared" si="0"/>
        <v>884</v>
      </c>
      <c r="E31" s="46" t="s">
        <v>45</v>
      </c>
      <c r="F31" s="47">
        <v>1704321</v>
      </c>
      <c r="G31" s="43" t="s">
        <v>46</v>
      </c>
    </row>
    <row r="32" ht="15" customHeight="1" spans="1:7">
      <c r="A32" s="43" t="s">
        <v>52</v>
      </c>
      <c r="B32" s="43" t="s">
        <v>51</v>
      </c>
      <c r="C32" s="44">
        <v>78</v>
      </c>
      <c r="D32" s="45">
        <f t="shared" si="0"/>
        <v>81</v>
      </c>
      <c r="E32" s="46" t="s">
        <v>45</v>
      </c>
      <c r="F32" s="47">
        <v>1704321</v>
      </c>
      <c r="G32" s="43" t="s">
        <v>46</v>
      </c>
    </row>
    <row r="33" ht="15" customHeight="1" spans="1:7">
      <c r="A33" s="43" t="s">
        <v>53</v>
      </c>
      <c r="B33" s="43" t="s">
        <v>48</v>
      </c>
      <c r="C33" s="44">
        <v>43</v>
      </c>
      <c r="D33" s="45">
        <f t="shared" si="0"/>
        <v>45</v>
      </c>
      <c r="E33" s="48" t="s">
        <v>54</v>
      </c>
      <c r="F33" s="47">
        <v>1704321</v>
      </c>
      <c r="G33" s="43" t="s">
        <v>46</v>
      </c>
    </row>
    <row r="34" ht="15" customHeight="1" spans="1:7">
      <c r="A34" s="43" t="s">
        <v>53</v>
      </c>
      <c r="B34" s="43" t="s">
        <v>49</v>
      </c>
      <c r="C34" s="44">
        <v>96</v>
      </c>
      <c r="D34" s="45">
        <f t="shared" si="0"/>
        <v>100</v>
      </c>
      <c r="E34" s="48" t="s">
        <v>54</v>
      </c>
      <c r="F34" s="47">
        <v>1704321</v>
      </c>
      <c r="G34" s="43" t="s">
        <v>46</v>
      </c>
    </row>
    <row r="35" ht="15" customHeight="1" spans="1:7">
      <c r="A35" s="43" t="s">
        <v>53</v>
      </c>
      <c r="B35" s="43" t="s">
        <v>50</v>
      </c>
      <c r="C35" s="44">
        <v>82</v>
      </c>
      <c r="D35" s="45">
        <f t="shared" si="0"/>
        <v>85</v>
      </c>
      <c r="E35" s="48" t="s">
        <v>54</v>
      </c>
      <c r="F35" s="47">
        <v>1704321</v>
      </c>
      <c r="G35" s="43" t="s">
        <v>46</v>
      </c>
    </row>
    <row r="36" ht="15" customHeight="1" spans="1:7">
      <c r="A36" s="43" t="s">
        <v>53</v>
      </c>
      <c r="B36" s="43" t="s">
        <v>51</v>
      </c>
      <c r="C36" s="44">
        <v>18</v>
      </c>
      <c r="D36" s="45">
        <f t="shared" si="0"/>
        <v>20</v>
      </c>
      <c r="E36" s="48" t="s">
        <v>54</v>
      </c>
      <c r="F36" s="47">
        <v>1704321</v>
      </c>
      <c r="G36" s="43" t="s">
        <v>46</v>
      </c>
    </row>
    <row r="37" ht="15" customHeight="1" spans="1:7">
      <c r="A37" s="43" t="s">
        <v>55</v>
      </c>
      <c r="B37" s="43" t="s">
        <v>44</v>
      </c>
      <c r="C37" s="44">
        <v>39</v>
      </c>
      <c r="D37" s="45">
        <f t="shared" si="0"/>
        <v>41</v>
      </c>
      <c r="E37" s="48" t="s">
        <v>45</v>
      </c>
      <c r="F37" s="47">
        <v>1704321</v>
      </c>
      <c r="G37" s="43" t="s">
        <v>46</v>
      </c>
    </row>
    <row r="38" ht="15" customHeight="1" spans="1:7">
      <c r="A38" s="43" t="s">
        <v>55</v>
      </c>
      <c r="B38" s="43" t="s">
        <v>47</v>
      </c>
      <c r="C38" s="44">
        <v>167</v>
      </c>
      <c r="D38" s="45">
        <f t="shared" si="0"/>
        <v>173</v>
      </c>
      <c r="E38" s="48" t="s">
        <v>45</v>
      </c>
      <c r="F38" s="47">
        <v>1704321</v>
      </c>
      <c r="G38" s="43" t="s">
        <v>46</v>
      </c>
    </row>
    <row r="39" ht="15" customHeight="1" spans="1:7">
      <c r="A39" s="43" t="s">
        <v>55</v>
      </c>
      <c r="B39" s="43" t="s">
        <v>48</v>
      </c>
      <c r="C39" s="44">
        <v>467</v>
      </c>
      <c r="D39" s="45">
        <f t="shared" si="0"/>
        <v>482</v>
      </c>
      <c r="E39" s="48" t="s">
        <v>45</v>
      </c>
      <c r="F39" s="47">
        <v>1704321</v>
      </c>
      <c r="G39" s="43" t="s">
        <v>46</v>
      </c>
    </row>
    <row r="40" ht="15" customHeight="1" spans="1:7">
      <c r="A40" s="43" t="s">
        <v>55</v>
      </c>
      <c r="B40" s="43" t="s">
        <v>49</v>
      </c>
      <c r="C40" s="44">
        <v>475</v>
      </c>
      <c r="D40" s="45">
        <f t="shared" si="0"/>
        <v>490</v>
      </c>
      <c r="E40" s="48" t="s">
        <v>45</v>
      </c>
      <c r="F40" s="47">
        <v>1704321</v>
      </c>
      <c r="G40" s="43" t="s">
        <v>46</v>
      </c>
    </row>
    <row r="41" ht="15" customHeight="1" spans="1:7">
      <c r="A41" s="43" t="s">
        <v>55</v>
      </c>
      <c r="B41" s="43" t="s">
        <v>50</v>
      </c>
      <c r="C41" s="44">
        <v>316</v>
      </c>
      <c r="D41" s="45">
        <f t="shared" si="0"/>
        <v>326</v>
      </c>
      <c r="E41" s="48" t="s">
        <v>45</v>
      </c>
      <c r="F41" s="47">
        <v>1704321</v>
      </c>
      <c r="G41" s="43" t="s">
        <v>46</v>
      </c>
    </row>
    <row r="42" ht="15" customHeight="1" spans="1:7">
      <c r="A42" s="43" t="s">
        <v>55</v>
      </c>
      <c r="B42" s="43" t="s">
        <v>51</v>
      </c>
      <c r="C42" s="44">
        <v>22</v>
      </c>
      <c r="D42" s="45">
        <f t="shared" si="0"/>
        <v>24</v>
      </c>
      <c r="E42" s="48" t="s">
        <v>45</v>
      </c>
      <c r="F42" s="47">
        <v>1704321</v>
      </c>
      <c r="G42" s="43" t="s">
        <v>46</v>
      </c>
    </row>
    <row r="43" ht="15" customHeight="1" spans="1:7">
      <c r="A43" s="49" t="s">
        <v>36</v>
      </c>
      <c r="B43" s="50"/>
      <c r="C43" s="51">
        <f>SUM(C21:C42)</f>
        <v>10507</v>
      </c>
      <c r="D43" s="52">
        <f>SUM(D21:D42)</f>
        <v>10842</v>
      </c>
      <c r="E43" s="53"/>
      <c r="F43" s="54"/>
      <c r="G43" s="50"/>
    </row>
    <row r="44" ht="15" customHeight="1" spans="1:7">
      <c r="A44" s="43" t="s">
        <v>56</v>
      </c>
      <c r="B44" s="43" t="s">
        <v>44</v>
      </c>
      <c r="C44" s="44">
        <v>153</v>
      </c>
      <c r="D44" s="45">
        <f t="shared" ref="D44:D86" si="1">ROUND((C44*1.03+1),0)</f>
        <v>159</v>
      </c>
      <c r="E44" s="48" t="s">
        <v>45</v>
      </c>
      <c r="F44" s="47">
        <v>1704321</v>
      </c>
      <c r="G44" s="43" t="s">
        <v>46</v>
      </c>
    </row>
    <row r="45" ht="15" customHeight="1" spans="1:7">
      <c r="A45" s="43" t="s">
        <v>56</v>
      </c>
      <c r="B45" s="43" t="s">
        <v>47</v>
      </c>
      <c r="C45" s="44">
        <v>428</v>
      </c>
      <c r="D45" s="45">
        <f t="shared" si="1"/>
        <v>442</v>
      </c>
      <c r="E45" s="48" t="s">
        <v>45</v>
      </c>
      <c r="F45" s="47">
        <v>1704321</v>
      </c>
      <c r="G45" s="43" t="s">
        <v>46</v>
      </c>
    </row>
    <row r="46" ht="15" customHeight="1" spans="1:7">
      <c r="A46" s="43" t="s">
        <v>56</v>
      </c>
      <c r="B46" s="43" t="s">
        <v>48</v>
      </c>
      <c r="C46" s="44">
        <v>934</v>
      </c>
      <c r="D46" s="45">
        <f t="shared" si="1"/>
        <v>963</v>
      </c>
      <c r="E46" s="48" t="s">
        <v>45</v>
      </c>
      <c r="F46" s="47">
        <v>1704321</v>
      </c>
      <c r="G46" s="43" t="s">
        <v>46</v>
      </c>
    </row>
    <row r="47" ht="15" customHeight="1" spans="1:7">
      <c r="A47" s="43" t="s">
        <v>56</v>
      </c>
      <c r="B47" s="43" t="s">
        <v>49</v>
      </c>
      <c r="C47" s="44">
        <v>818</v>
      </c>
      <c r="D47" s="45">
        <f t="shared" si="1"/>
        <v>844</v>
      </c>
      <c r="E47" s="48" t="s">
        <v>45</v>
      </c>
      <c r="F47" s="47">
        <v>1704321</v>
      </c>
      <c r="G47" s="43" t="s">
        <v>46</v>
      </c>
    </row>
    <row r="48" ht="15" customHeight="1" spans="1:7">
      <c r="A48" s="43" t="s">
        <v>56</v>
      </c>
      <c r="B48" s="43" t="s">
        <v>50</v>
      </c>
      <c r="C48" s="44">
        <v>530</v>
      </c>
      <c r="D48" s="45">
        <f t="shared" si="1"/>
        <v>547</v>
      </c>
      <c r="E48" s="48" t="s">
        <v>45</v>
      </c>
      <c r="F48" s="47">
        <v>1704321</v>
      </c>
      <c r="G48" s="43" t="s">
        <v>46</v>
      </c>
    </row>
    <row r="49" ht="15" customHeight="1" spans="1:7">
      <c r="A49" s="43" t="s">
        <v>56</v>
      </c>
      <c r="B49" s="43" t="s">
        <v>51</v>
      </c>
      <c r="C49" s="44">
        <v>45</v>
      </c>
      <c r="D49" s="45">
        <f t="shared" si="1"/>
        <v>47</v>
      </c>
      <c r="E49" s="48" t="s">
        <v>45</v>
      </c>
      <c r="F49" s="47">
        <v>1704321</v>
      </c>
      <c r="G49" s="43" t="s">
        <v>46</v>
      </c>
    </row>
    <row r="50" ht="15" customHeight="1" spans="1:7">
      <c r="A50" s="43" t="s">
        <v>43</v>
      </c>
      <c r="B50" s="43" t="s">
        <v>47</v>
      </c>
      <c r="C50" s="44">
        <v>4</v>
      </c>
      <c r="D50" s="45">
        <f t="shared" si="1"/>
        <v>5</v>
      </c>
      <c r="E50" s="46" t="s">
        <v>57</v>
      </c>
      <c r="F50" s="55">
        <v>1704381</v>
      </c>
      <c r="G50" s="43" t="s">
        <v>46</v>
      </c>
    </row>
    <row r="51" ht="15" customHeight="1" spans="1:7">
      <c r="A51" s="43" t="s">
        <v>43</v>
      </c>
      <c r="B51" s="43" t="s">
        <v>48</v>
      </c>
      <c r="C51" s="44">
        <v>14</v>
      </c>
      <c r="D51" s="45">
        <f t="shared" si="1"/>
        <v>15</v>
      </c>
      <c r="E51" s="46" t="s">
        <v>57</v>
      </c>
      <c r="F51" s="55">
        <v>1704381</v>
      </c>
      <c r="G51" s="43" t="s">
        <v>46</v>
      </c>
    </row>
    <row r="52" ht="15" customHeight="1" spans="1:7">
      <c r="A52" s="43" t="s">
        <v>43</v>
      </c>
      <c r="B52" s="43" t="s">
        <v>49</v>
      </c>
      <c r="C52" s="44">
        <v>14</v>
      </c>
      <c r="D52" s="45">
        <f t="shared" si="1"/>
        <v>15</v>
      </c>
      <c r="E52" s="46" t="s">
        <v>57</v>
      </c>
      <c r="F52" s="55">
        <v>1704381</v>
      </c>
      <c r="G52" s="43" t="s">
        <v>46</v>
      </c>
    </row>
    <row r="53" ht="15" customHeight="1" spans="1:7">
      <c r="A53" s="43" t="s">
        <v>43</v>
      </c>
      <c r="B53" s="43" t="s">
        <v>50</v>
      </c>
      <c r="C53" s="44">
        <v>12</v>
      </c>
      <c r="D53" s="45">
        <f t="shared" si="1"/>
        <v>13</v>
      </c>
      <c r="E53" s="46" t="s">
        <v>57</v>
      </c>
      <c r="F53" s="55">
        <v>1704381</v>
      </c>
      <c r="G53" s="43" t="s">
        <v>46</v>
      </c>
    </row>
    <row r="54" ht="15" customHeight="1" spans="1:7">
      <c r="A54" s="43" t="s">
        <v>43</v>
      </c>
      <c r="B54" s="43" t="s">
        <v>51</v>
      </c>
      <c r="C54" s="44">
        <v>6</v>
      </c>
      <c r="D54" s="45">
        <f t="shared" si="1"/>
        <v>7</v>
      </c>
      <c r="E54" s="46" t="s">
        <v>57</v>
      </c>
      <c r="F54" s="55">
        <v>1704381</v>
      </c>
      <c r="G54" s="43" t="s">
        <v>46</v>
      </c>
    </row>
    <row r="55" ht="15" customHeight="1" spans="1:7">
      <c r="A55" s="47" t="s">
        <v>52</v>
      </c>
      <c r="B55" s="43" t="s">
        <v>47</v>
      </c>
      <c r="C55" s="44">
        <v>4</v>
      </c>
      <c r="D55" s="45">
        <f t="shared" si="1"/>
        <v>5</v>
      </c>
      <c r="E55" s="46" t="s">
        <v>57</v>
      </c>
      <c r="F55" s="55">
        <v>1704381</v>
      </c>
      <c r="G55" s="43" t="s">
        <v>46</v>
      </c>
    </row>
    <row r="56" ht="15" customHeight="1" spans="1:7">
      <c r="A56" s="47" t="s">
        <v>52</v>
      </c>
      <c r="B56" s="43" t="s">
        <v>48</v>
      </c>
      <c r="C56" s="44">
        <v>14</v>
      </c>
      <c r="D56" s="45">
        <f t="shared" si="1"/>
        <v>15</v>
      </c>
      <c r="E56" s="46" t="s">
        <v>57</v>
      </c>
      <c r="F56" s="55">
        <v>1704381</v>
      </c>
      <c r="G56" s="43" t="s">
        <v>46</v>
      </c>
    </row>
    <row r="57" ht="15" customHeight="1" spans="1:7">
      <c r="A57" s="47" t="s">
        <v>52</v>
      </c>
      <c r="B57" s="43" t="s">
        <v>49</v>
      </c>
      <c r="C57" s="44">
        <v>14</v>
      </c>
      <c r="D57" s="45">
        <f t="shared" si="1"/>
        <v>15</v>
      </c>
      <c r="E57" s="46" t="s">
        <v>57</v>
      </c>
      <c r="F57" s="55">
        <v>1704381</v>
      </c>
      <c r="G57" s="43" t="s">
        <v>46</v>
      </c>
    </row>
    <row r="58" ht="15" customHeight="1" spans="1:7">
      <c r="A58" s="47" t="s">
        <v>52</v>
      </c>
      <c r="B58" s="43" t="s">
        <v>50</v>
      </c>
      <c r="C58" s="44">
        <v>12</v>
      </c>
      <c r="D58" s="45">
        <f t="shared" si="1"/>
        <v>13</v>
      </c>
      <c r="E58" s="46" t="s">
        <v>57</v>
      </c>
      <c r="F58" s="55">
        <v>1704381</v>
      </c>
      <c r="G58" s="43" t="s">
        <v>46</v>
      </c>
    </row>
    <row r="59" ht="15" customHeight="1" spans="1:7">
      <c r="A59" s="47" t="s">
        <v>52</v>
      </c>
      <c r="B59" s="43" t="s">
        <v>51</v>
      </c>
      <c r="C59" s="44">
        <v>6</v>
      </c>
      <c r="D59" s="45">
        <f t="shared" si="1"/>
        <v>7</v>
      </c>
      <c r="E59" s="46" t="s">
        <v>57</v>
      </c>
      <c r="F59" s="55">
        <v>1704381</v>
      </c>
      <c r="G59" s="43" t="s">
        <v>46</v>
      </c>
    </row>
    <row r="60" ht="15" customHeight="1" spans="1:7">
      <c r="A60" s="43" t="s">
        <v>53</v>
      </c>
      <c r="B60" s="43" t="s">
        <v>47</v>
      </c>
      <c r="C60" s="44">
        <v>4</v>
      </c>
      <c r="D60" s="45">
        <f t="shared" si="1"/>
        <v>5</v>
      </c>
      <c r="E60" s="46" t="s">
        <v>57</v>
      </c>
      <c r="F60" s="55">
        <v>1704381</v>
      </c>
      <c r="G60" s="43" t="s">
        <v>46</v>
      </c>
    </row>
    <row r="61" ht="15" customHeight="1" spans="1:7">
      <c r="A61" s="43" t="s">
        <v>53</v>
      </c>
      <c r="B61" s="43" t="s">
        <v>48</v>
      </c>
      <c r="C61" s="44">
        <v>14</v>
      </c>
      <c r="D61" s="45">
        <f t="shared" si="1"/>
        <v>15</v>
      </c>
      <c r="E61" s="46" t="s">
        <v>57</v>
      </c>
      <c r="F61" s="55">
        <v>1704381</v>
      </c>
      <c r="G61" s="43" t="s">
        <v>46</v>
      </c>
    </row>
    <row r="62" ht="15" customHeight="1" spans="1:7">
      <c r="A62" s="43" t="s">
        <v>53</v>
      </c>
      <c r="B62" s="43" t="s">
        <v>49</v>
      </c>
      <c r="C62" s="44">
        <v>14</v>
      </c>
      <c r="D62" s="45">
        <f t="shared" si="1"/>
        <v>15</v>
      </c>
      <c r="E62" s="46" t="s">
        <v>57</v>
      </c>
      <c r="F62" s="55">
        <v>1704381</v>
      </c>
      <c r="G62" s="43" t="s">
        <v>46</v>
      </c>
    </row>
    <row r="63" ht="15" customHeight="1" spans="1:7">
      <c r="A63" s="43" t="s">
        <v>53</v>
      </c>
      <c r="B63" s="43" t="s">
        <v>50</v>
      </c>
      <c r="C63" s="44">
        <v>12</v>
      </c>
      <c r="D63" s="45">
        <f t="shared" si="1"/>
        <v>13</v>
      </c>
      <c r="E63" s="46" t="s">
        <v>57</v>
      </c>
      <c r="F63" s="55">
        <v>1704381</v>
      </c>
      <c r="G63" s="43" t="s">
        <v>46</v>
      </c>
    </row>
    <row r="64" ht="15" customHeight="1" spans="1:7">
      <c r="A64" s="43" t="s">
        <v>53</v>
      </c>
      <c r="B64" s="43" t="s">
        <v>51</v>
      </c>
      <c r="C64" s="44">
        <v>6</v>
      </c>
      <c r="D64" s="45">
        <f t="shared" si="1"/>
        <v>7</v>
      </c>
      <c r="E64" s="46" t="s">
        <v>57</v>
      </c>
      <c r="F64" s="55">
        <v>1704381</v>
      </c>
      <c r="G64" s="43" t="s">
        <v>46</v>
      </c>
    </row>
    <row r="65" ht="15" customHeight="1" spans="1:7">
      <c r="A65" s="47" t="s">
        <v>55</v>
      </c>
      <c r="B65" s="43" t="s">
        <v>47</v>
      </c>
      <c r="C65" s="44">
        <v>4</v>
      </c>
      <c r="D65" s="45">
        <f t="shared" si="1"/>
        <v>5</v>
      </c>
      <c r="E65" s="48" t="s">
        <v>58</v>
      </c>
      <c r="F65" s="55">
        <v>1704381</v>
      </c>
      <c r="G65" s="43" t="s">
        <v>46</v>
      </c>
    </row>
    <row r="66" ht="15" customHeight="1" spans="1:7">
      <c r="A66" s="47" t="s">
        <v>55</v>
      </c>
      <c r="B66" s="43" t="s">
        <v>48</v>
      </c>
      <c r="C66" s="44">
        <v>14</v>
      </c>
      <c r="D66" s="45">
        <f t="shared" si="1"/>
        <v>15</v>
      </c>
      <c r="E66" s="48" t="s">
        <v>58</v>
      </c>
      <c r="F66" s="55">
        <v>1704381</v>
      </c>
      <c r="G66" s="43" t="s">
        <v>46</v>
      </c>
    </row>
    <row r="67" ht="15" customHeight="1" spans="1:7">
      <c r="A67" s="47" t="s">
        <v>55</v>
      </c>
      <c r="B67" s="43" t="s">
        <v>49</v>
      </c>
      <c r="C67" s="44">
        <v>14</v>
      </c>
      <c r="D67" s="45">
        <f t="shared" si="1"/>
        <v>15</v>
      </c>
      <c r="E67" s="48" t="s">
        <v>58</v>
      </c>
      <c r="F67" s="55">
        <v>1704381</v>
      </c>
      <c r="G67" s="43" t="s">
        <v>46</v>
      </c>
    </row>
    <row r="68" ht="15" customHeight="1" spans="1:7">
      <c r="A68" s="47" t="s">
        <v>55</v>
      </c>
      <c r="B68" s="43" t="s">
        <v>50</v>
      </c>
      <c r="C68" s="44">
        <v>12</v>
      </c>
      <c r="D68" s="45">
        <f t="shared" si="1"/>
        <v>13</v>
      </c>
      <c r="E68" s="48" t="s">
        <v>58</v>
      </c>
      <c r="F68" s="55">
        <v>1704381</v>
      </c>
      <c r="G68" s="43" t="s">
        <v>46</v>
      </c>
    </row>
    <row r="69" ht="15" customHeight="1" spans="1:7">
      <c r="A69" s="47" t="s">
        <v>55</v>
      </c>
      <c r="B69" s="43" t="s">
        <v>51</v>
      </c>
      <c r="C69" s="44">
        <v>6</v>
      </c>
      <c r="D69" s="45">
        <f t="shared" si="1"/>
        <v>7</v>
      </c>
      <c r="E69" s="48" t="s">
        <v>58</v>
      </c>
      <c r="F69" s="55">
        <v>1704381</v>
      </c>
      <c r="G69" s="43" t="s">
        <v>46</v>
      </c>
    </row>
    <row r="70" ht="15" customHeight="1" spans="1:7">
      <c r="A70" s="58" t="s">
        <v>56</v>
      </c>
      <c r="B70" s="43" t="s">
        <v>47</v>
      </c>
      <c r="C70" s="44">
        <v>4</v>
      </c>
      <c r="D70" s="45">
        <f t="shared" si="1"/>
        <v>5</v>
      </c>
      <c r="E70" s="48" t="s">
        <v>58</v>
      </c>
      <c r="F70" s="55">
        <v>1704381</v>
      </c>
      <c r="G70" s="43" t="s">
        <v>46</v>
      </c>
    </row>
    <row r="71" ht="15" customHeight="1" spans="1:7">
      <c r="A71" s="58" t="s">
        <v>56</v>
      </c>
      <c r="B71" s="43" t="s">
        <v>48</v>
      </c>
      <c r="C71" s="44">
        <v>14</v>
      </c>
      <c r="D71" s="45">
        <f t="shared" si="1"/>
        <v>15</v>
      </c>
      <c r="E71" s="48" t="s">
        <v>58</v>
      </c>
      <c r="F71" s="55">
        <v>1704381</v>
      </c>
      <c r="G71" s="43" t="s">
        <v>46</v>
      </c>
    </row>
    <row r="72" ht="15" customHeight="1" spans="1:7">
      <c r="A72" s="58" t="s">
        <v>56</v>
      </c>
      <c r="B72" s="43" t="s">
        <v>49</v>
      </c>
      <c r="C72" s="44">
        <v>14</v>
      </c>
      <c r="D72" s="45">
        <f t="shared" si="1"/>
        <v>15</v>
      </c>
      <c r="E72" s="48" t="s">
        <v>58</v>
      </c>
      <c r="F72" s="55">
        <v>1704381</v>
      </c>
      <c r="G72" s="43" t="s">
        <v>46</v>
      </c>
    </row>
    <row r="73" ht="15" customHeight="1" spans="1:7">
      <c r="A73" s="58" t="s">
        <v>56</v>
      </c>
      <c r="B73" s="43" t="s">
        <v>50</v>
      </c>
      <c r="C73" s="44">
        <v>12</v>
      </c>
      <c r="D73" s="45">
        <f t="shared" si="1"/>
        <v>13</v>
      </c>
      <c r="E73" s="48" t="s">
        <v>58</v>
      </c>
      <c r="F73" s="55">
        <v>1704381</v>
      </c>
      <c r="G73" s="43" t="s">
        <v>46</v>
      </c>
    </row>
    <row r="74" ht="15" customHeight="1" spans="1:7">
      <c r="A74" s="58" t="s">
        <v>56</v>
      </c>
      <c r="B74" s="43" t="s">
        <v>51</v>
      </c>
      <c r="C74" s="44">
        <v>6</v>
      </c>
      <c r="D74" s="45">
        <f t="shared" si="1"/>
        <v>7</v>
      </c>
      <c r="E74" s="48" t="s">
        <v>58</v>
      </c>
      <c r="F74" s="55">
        <v>1704381</v>
      </c>
      <c r="G74" s="43" t="s">
        <v>46</v>
      </c>
    </row>
    <row r="75" ht="15" customHeight="1" spans="1:7">
      <c r="A75" s="58" t="s">
        <v>43</v>
      </c>
      <c r="B75" s="43" t="s">
        <v>48</v>
      </c>
      <c r="C75" s="44">
        <v>343</v>
      </c>
      <c r="D75" s="45">
        <f t="shared" si="1"/>
        <v>354</v>
      </c>
      <c r="E75" s="48" t="s">
        <v>54</v>
      </c>
      <c r="F75" s="59">
        <v>1704320</v>
      </c>
      <c r="G75" s="43" t="s">
        <v>46</v>
      </c>
    </row>
    <row r="76" ht="15" customHeight="1" spans="1:7">
      <c r="A76" s="58" t="s">
        <v>43</v>
      </c>
      <c r="B76" s="43" t="s">
        <v>49</v>
      </c>
      <c r="C76" s="44">
        <v>510</v>
      </c>
      <c r="D76" s="45">
        <f t="shared" si="1"/>
        <v>526</v>
      </c>
      <c r="E76" s="48" t="s">
        <v>54</v>
      </c>
      <c r="F76" s="59">
        <v>1704320</v>
      </c>
      <c r="G76" s="43" t="s">
        <v>46</v>
      </c>
    </row>
    <row r="77" ht="15" customHeight="1" spans="1:7">
      <c r="A77" s="58" t="s">
        <v>43</v>
      </c>
      <c r="B77" s="43" t="s">
        <v>50</v>
      </c>
      <c r="C77" s="44">
        <v>439</v>
      </c>
      <c r="D77" s="45">
        <f t="shared" si="1"/>
        <v>453</v>
      </c>
      <c r="E77" s="48" t="s">
        <v>54</v>
      </c>
      <c r="F77" s="59">
        <v>1704320</v>
      </c>
      <c r="G77" s="43" t="s">
        <v>46</v>
      </c>
    </row>
    <row r="78" ht="15" customHeight="1" spans="1:7">
      <c r="A78" s="58" t="s">
        <v>43</v>
      </c>
      <c r="B78" s="43" t="s">
        <v>51</v>
      </c>
      <c r="C78" s="44">
        <v>31</v>
      </c>
      <c r="D78" s="45">
        <f t="shared" si="1"/>
        <v>33</v>
      </c>
      <c r="E78" s="48" t="s">
        <v>54</v>
      </c>
      <c r="F78" s="59">
        <v>1704320</v>
      </c>
      <c r="G78" s="43" t="s">
        <v>46</v>
      </c>
    </row>
    <row r="79" ht="15" customHeight="1" spans="1:7">
      <c r="A79" s="58" t="s">
        <v>52</v>
      </c>
      <c r="B79" s="43" t="s">
        <v>48</v>
      </c>
      <c r="C79" s="44">
        <v>459</v>
      </c>
      <c r="D79" s="45">
        <f t="shared" si="1"/>
        <v>474</v>
      </c>
      <c r="E79" s="48" t="s">
        <v>54</v>
      </c>
      <c r="F79" s="59">
        <v>1704320</v>
      </c>
      <c r="G79" s="43" t="s">
        <v>46</v>
      </c>
    </row>
    <row r="80" ht="15" customHeight="1" spans="1:7">
      <c r="A80" s="58" t="s">
        <v>52</v>
      </c>
      <c r="B80" s="43" t="s">
        <v>49</v>
      </c>
      <c r="C80" s="44">
        <v>683</v>
      </c>
      <c r="D80" s="45">
        <f t="shared" si="1"/>
        <v>704</v>
      </c>
      <c r="E80" s="48" t="s">
        <v>54</v>
      </c>
      <c r="F80" s="59">
        <v>1704320</v>
      </c>
      <c r="G80" s="43" t="s">
        <v>46</v>
      </c>
    </row>
    <row r="81" ht="15" customHeight="1" spans="1:7">
      <c r="A81" s="58" t="s">
        <v>52</v>
      </c>
      <c r="B81" s="43" t="s">
        <v>50</v>
      </c>
      <c r="C81" s="44">
        <v>567</v>
      </c>
      <c r="D81" s="45">
        <f t="shared" si="1"/>
        <v>585</v>
      </c>
      <c r="E81" s="48" t="s">
        <v>54</v>
      </c>
      <c r="F81" s="59">
        <v>1704320</v>
      </c>
      <c r="G81" s="43" t="s">
        <v>46</v>
      </c>
    </row>
    <row r="82" ht="15" customHeight="1" spans="1:7">
      <c r="A82" s="58" t="s">
        <v>52</v>
      </c>
      <c r="B82" s="43" t="s">
        <v>51</v>
      </c>
      <c r="C82" s="44">
        <v>61</v>
      </c>
      <c r="D82" s="45">
        <f t="shared" si="1"/>
        <v>64</v>
      </c>
      <c r="E82" s="48" t="s">
        <v>54</v>
      </c>
      <c r="F82" s="59">
        <v>1704320</v>
      </c>
      <c r="G82" s="43" t="s">
        <v>46</v>
      </c>
    </row>
    <row r="83" ht="15" customHeight="1" spans="1:7">
      <c r="A83" s="58" t="s">
        <v>56</v>
      </c>
      <c r="B83" s="43" t="s">
        <v>48</v>
      </c>
      <c r="C83" s="44">
        <v>316</v>
      </c>
      <c r="D83" s="45">
        <f t="shared" si="1"/>
        <v>326</v>
      </c>
      <c r="E83" s="48" t="s">
        <v>54</v>
      </c>
      <c r="F83" s="59">
        <v>1704320</v>
      </c>
      <c r="G83" s="43" t="s">
        <v>46</v>
      </c>
    </row>
    <row r="84" ht="15" customHeight="1" spans="1:7">
      <c r="A84" s="58" t="s">
        <v>56</v>
      </c>
      <c r="B84" s="43" t="s">
        <v>49</v>
      </c>
      <c r="C84" s="44">
        <v>459</v>
      </c>
      <c r="D84" s="45">
        <f t="shared" si="1"/>
        <v>474</v>
      </c>
      <c r="E84" s="48" t="s">
        <v>54</v>
      </c>
      <c r="F84" s="59">
        <v>1704320</v>
      </c>
      <c r="G84" s="43" t="s">
        <v>46</v>
      </c>
    </row>
    <row r="85" ht="15" customHeight="1" spans="1:7">
      <c r="A85" s="58" t="s">
        <v>56</v>
      </c>
      <c r="B85" s="43" t="s">
        <v>50</v>
      </c>
      <c r="C85" s="44">
        <v>392</v>
      </c>
      <c r="D85" s="45">
        <f t="shared" si="1"/>
        <v>405</v>
      </c>
      <c r="E85" s="48" t="s">
        <v>54</v>
      </c>
      <c r="F85" s="59">
        <v>1704320</v>
      </c>
      <c r="G85" s="43" t="s">
        <v>46</v>
      </c>
    </row>
    <row r="86" ht="15" customHeight="1" spans="1:7">
      <c r="A86" s="58" t="s">
        <v>56</v>
      </c>
      <c r="B86" s="43" t="s">
        <v>51</v>
      </c>
      <c r="C86" s="44">
        <v>35</v>
      </c>
      <c r="D86" s="45">
        <f t="shared" si="1"/>
        <v>37</v>
      </c>
      <c r="E86" s="48" t="s">
        <v>54</v>
      </c>
      <c r="F86" s="59">
        <v>1704320</v>
      </c>
      <c r="G86" s="43" t="s">
        <v>46</v>
      </c>
    </row>
    <row r="87" ht="15" customHeight="1" spans="1:7">
      <c r="A87" s="58" t="s">
        <v>43</v>
      </c>
      <c r="B87" s="43" t="s">
        <v>44</v>
      </c>
      <c r="C87" s="44">
        <v>1164</v>
      </c>
      <c r="D87" s="45">
        <v>1185</v>
      </c>
      <c r="E87" s="60" t="s">
        <v>59</v>
      </c>
      <c r="F87" s="61">
        <v>17043221704382</v>
      </c>
      <c r="G87" s="43" t="s">
        <v>46</v>
      </c>
    </row>
    <row r="88" ht="15" customHeight="1" spans="1:7">
      <c r="A88" s="58" t="s">
        <v>43</v>
      </c>
      <c r="B88" s="43" t="s">
        <v>47</v>
      </c>
      <c r="C88" s="44">
        <v>2328</v>
      </c>
      <c r="D88" s="45">
        <v>2350</v>
      </c>
      <c r="E88" s="60" t="s">
        <v>59</v>
      </c>
      <c r="F88" s="61">
        <v>17043221704382</v>
      </c>
      <c r="G88" s="43" t="s">
        <v>46</v>
      </c>
    </row>
    <row r="89" ht="15" customHeight="1" spans="1:7">
      <c r="A89" s="58" t="s">
        <v>43</v>
      </c>
      <c r="B89" s="43" t="s">
        <v>48</v>
      </c>
      <c r="C89" s="44">
        <v>3491</v>
      </c>
      <c r="D89" s="45">
        <v>3515</v>
      </c>
      <c r="E89" s="60" t="s">
        <v>59</v>
      </c>
      <c r="F89" s="61">
        <v>17043221704382</v>
      </c>
      <c r="G89" s="43" t="s">
        <v>46</v>
      </c>
    </row>
    <row r="90" ht="15" customHeight="1" spans="1:7">
      <c r="A90" s="58" t="s">
        <v>43</v>
      </c>
      <c r="B90" s="43" t="s">
        <v>49</v>
      </c>
      <c r="C90" s="44">
        <v>2328</v>
      </c>
      <c r="D90" s="45">
        <v>2350</v>
      </c>
      <c r="E90" s="60" t="s">
        <v>59</v>
      </c>
      <c r="F90" s="61">
        <v>17043221704382</v>
      </c>
      <c r="G90" s="43" t="s">
        <v>46</v>
      </c>
    </row>
    <row r="91" ht="15" customHeight="1" spans="1:7">
      <c r="A91" s="58" t="s">
        <v>43</v>
      </c>
      <c r="B91" s="43" t="s">
        <v>50</v>
      </c>
      <c r="C91" s="44">
        <v>1164</v>
      </c>
      <c r="D91" s="45">
        <v>1185</v>
      </c>
      <c r="E91" s="60" t="s">
        <v>59</v>
      </c>
      <c r="F91" s="61">
        <v>17043221704382</v>
      </c>
      <c r="G91" s="43" t="s">
        <v>46</v>
      </c>
    </row>
    <row r="92" ht="15" customHeight="1" spans="1:7">
      <c r="A92" s="49" t="s">
        <v>36</v>
      </c>
      <c r="B92" s="43"/>
      <c r="C92" s="44">
        <f>SUM(C44:C91)</f>
        <v>17928</v>
      </c>
      <c r="D92" s="45">
        <f>SUM(D44:D91)</f>
        <v>18297</v>
      </c>
      <c r="E92" s="60"/>
      <c r="F92" s="61"/>
      <c r="G92" s="43"/>
    </row>
    <row r="93" ht="15" customHeight="1" spans="1:7">
      <c r="A93" s="43"/>
      <c r="B93" s="43"/>
      <c r="C93" s="44"/>
      <c r="D93" s="45"/>
      <c r="E93" s="60"/>
      <c r="F93" s="61"/>
      <c r="G93" s="43"/>
    </row>
    <row r="94" ht="15" customHeight="1" spans="1:7">
      <c r="A94" s="43" t="s">
        <v>52</v>
      </c>
      <c r="B94" s="43" t="s">
        <v>44</v>
      </c>
      <c r="C94" s="44">
        <v>1586</v>
      </c>
      <c r="D94" s="45">
        <v>1610</v>
      </c>
      <c r="E94" s="60" t="s">
        <v>59</v>
      </c>
      <c r="F94" s="61">
        <v>17043221704382</v>
      </c>
      <c r="G94" s="43" t="s">
        <v>46</v>
      </c>
    </row>
    <row r="95" ht="15" customHeight="1" spans="1:7">
      <c r="A95" s="43" t="s">
        <v>52</v>
      </c>
      <c r="B95" s="43" t="s">
        <v>47</v>
      </c>
      <c r="C95" s="44">
        <v>3172</v>
      </c>
      <c r="D95" s="45">
        <v>3200</v>
      </c>
      <c r="E95" s="60" t="s">
        <v>59</v>
      </c>
      <c r="F95" s="61">
        <v>17043221704382</v>
      </c>
      <c r="G95" s="43" t="s">
        <v>46</v>
      </c>
    </row>
    <row r="96" ht="15" customHeight="1" spans="1:7">
      <c r="A96" s="43" t="s">
        <v>52</v>
      </c>
      <c r="B96" s="43" t="s">
        <v>48</v>
      </c>
      <c r="C96" s="44">
        <v>4758</v>
      </c>
      <c r="D96" s="45">
        <v>4795</v>
      </c>
      <c r="E96" s="60" t="s">
        <v>59</v>
      </c>
      <c r="F96" s="61">
        <v>17043221704382</v>
      </c>
      <c r="G96" s="43" t="s">
        <v>46</v>
      </c>
    </row>
    <row r="97" ht="15" customHeight="1" spans="1:7">
      <c r="A97" s="58" t="s">
        <v>52</v>
      </c>
      <c r="B97" s="58" t="s">
        <v>49</v>
      </c>
      <c r="C97" s="62">
        <v>3172</v>
      </c>
      <c r="D97" s="63">
        <v>3195</v>
      </c>
      <c r="E97" s="64" t="s">
        <v>59</v>
      </c>
      <c r="F97" s="65">
        <v>17043221704382</v>
      </c>
      <c r="G97" s="58" t="s">
        <v>46</v>
      </c>
    </row>
    <row r="98" ht="15" customHeight="1" spans="1:7">
      <c r="A98" s="43" t="s">
        <v>52</v>
      </c>
      <c r="B98" s="43" t="s">
        <v>50</v>
      </c>
      <c r="C98" s="44">
        <v>1586</v>
      </c>
      <c r="D98" s="45">
        <v>1610</v>
      </c>
      <c r="E98" s="60" t="s">
        <v>59</v>
      </c>
      <c r="F98" s="61">
        <v>17043221704382</v>
      </c>
      <c r="G98" s="43" t="s">
        <v>46</v>
      </c>
    </row>
    <row r="99" ht="15" customHeight="1" spans="1:7">
      <c r="A99" s="49" t="s">
        <v>36</v>
      </c>
      <c r="B99" s="43"/>
      <c r="C99" s="44">
        <f>SUM(C94:C98)</f>
        <v>14274</v>
      </c>
      <c r="D99" s="45">
        <f>SUM(D94:D98)</f>
        <v>14410</v>
      </c>
      <c r="E99" s="60"/>
      <c r="F99" s="61"/>
      <c r="G99" s="43"/>
    </row>
    <row r="100" s="1" customFormat="1" ht="15" customHeight="1" spans="1:7">
      <c r="A100" s="66"/>
      <c r="B100" s="67"/>
      <c r="C100" s="68"/>
      <c r="D100" s="69"/>
      <c r="E100" s="70"/>
      <c r="F100" s="71"/>
      <c r="G100" s="67"/>
    </row>
    <row r="101" ht="15" customHeight="1" spans="1:7">
      <c r="A101" s="72" t="s">
        <v>53</v>
      </c>
      <c r="B101" s="43" t="s">
        <v>44</v>
      </c>
      <c r="C101" s="44">
        <v>828</v>
      </c>
      <c r="D101" s="45">
        <f>ROUND((C101*1.03+1),0)</f>
        <v>854</v>
      </c>
      <c r="E101" s="60" t="s">
        <v>59</v>
      </c>
      <c r="F101" s="61">
        <v>17043221704382</v>
      </c>
      <c r="G101" s="43" t="s">
        <v>46</v>
      </c>
    </row>
    <row r="102" ht="15" customHeight="1" spans="1:7">
      <c r="A102" s="72" t="s">
        <v>53</v>
      </c>
      <c r="B102" s="43" t="s">
        <v>47</v>
      </c>
      <c r="C102" s="44">
        <v>1656</v>
      </c>
      <c r="D102" s="45">
        <v>1680</v>
      </c>
      <c r="E102" s="60" t="s">
        <v>59</v>
      </c>
      <c r="F102" s="61">
        <v>17043221704382</v>
      </c>
      <c r="G102" s="43" t="s">
        <v>46</v>
      </c>
    </row>
    <row r="103" ht="15" customHeight="1" spans="1:7">
      <c r="A103" s="72" t="s">
        <v>53</v>
      </c>
      <c r="B103" s="43" t="s">
        <v>48</v>
      </c>
      <c r="C103" s="44">
        <v>2485</v>
      </c>
      <c r="D103" s="45">
        <v>2510</v>
      </c>
      <c r="E103" s="60" t="s">
        <v>59</v>
      </c>
      <c r="F103" s="61">
        <v>17043221704382</v>
      </c>
      <c r="G103" s="43" t="s">
        <v>46</v>
      </c>
    </row>
    <row r="104" ht="15" customHeight="1" spans="1:7">
      <c r="A104" s="72" t="s">
        <v>53</v>
      </c>
      <c r="B104" s="43" t="s">
        <v>49</v>
      </c>
      <c r="C104" s="44">
        <v>1656</v>
      </c>
      <c r="D104" s="45">
        <v>1680</v>
      </c>
      <c r="E104" s="60" t="s">
        <v>59</v>
      </c>
      <c r="F104" s="61">
        <v>17043221704382</v>
      </c>
      <c r="G104" s="43" t="s">
        <v>46</v>
      </c>
    </row>
    <row r="105" ht="15" customHeight="1" spans="1:7">
      <c r="A105" s="72" t="s">
        <v>53</v>
      </c>
      <c r="B105" s="43" t="s">
        <v>50</v>
      </c>
      <c r="C105" s="44">
        <v>828</v>
      </c>
      <c r="D105" s="45">
        <f>ROUND((C105*1.03+1),0)</f>
        <v>854</v>
      </c>
      <c r="E105" s="60" t="s">
        <v>59</v>
      </c>
      <c r="F105" s="61">
        <v>17043221704382</v>
      </c>
      <c r="G105" s="43" t="s">
        <v>46</v>
      </c>
    </row>
    <row r="106" ht="15" customHeight="1" spans="1:7">
      <c r="A106" s="49" t="s">
        <v>36</v>
      </c>
      <c r="B106" s="43"/>
      <c r="C106" s="44">
        <f>SUM(C101:C105)</f>
        <v>7453</v>
      </c>
      <c r="D106" s="45">
        <f>SUM(D101:D105)</f>
        <v>7578</v>
      </c>
      <c r="E106" s="60"/>
      <c r="F106" s="61"/>
      <c r="G106" s="43"/>
    </row>
    <row r="107" ht="15" customHeight="1" spans="1:7">
      <c r="A107" s="72"/>
      <c r="B107" s="43"/>
      <c r="C107" s="44"/>
      <c r="D107" s="45"/>
      <c r="E107" s="60"/>
      <c r="F107" s="61"/>
      <c r="G107" s="43"/>
    </row>
    <row r="108" ht="15" customHeight="1" spans="1:7">
      <c r="A108" s="72" t="s">
        <v>55</v>
      </c>
      <c r="B108" s="43" t="s">
        <v>44</v>
      </c>
      <c r="C108" s="44">
        <v>1042</v>
      </c>
      <c r="D108" s="45">
        <v>1065</v>
      </c>
      <c r="E108" s="60" t="s">
        <v>59</v>
      </c>
      <c r="F108" s="61">
        <v>17043221704382</v>
      </c>
      <c r="G108" s="43" t="s">
        <v>46</v>
      </c>
    </row>
    <row r="109" ht="15" customHeight="1" spans="1:7">
      <c r="A109" s="72" t="s">
        <v>55</v>
      </c>
      <c r="B109" s="43" t="s">
        <v>47</v>
      </c>
      <c r="C109" s="44">
        <v>2085</v>
      </c>
      <c r="D109" s="45">
        <v>2110</v>
      </c>
      <c r="E109" s="60" t="s">
        <v>59</v>
      </c>
      <c r="F109" s="61">
        <v>17043221704382</v>
      </c>
      <c r="G109" s="43" t="s">
        <v>46</v>
      </c>
    </row>
    <row r="110" ht="15" customHeight="1" spans="1:7">
      <c r="A110" s="72" t="s">
        <v>55</v>
      </c>
      <c r="B110" s="43" t="s">
        <v>48</v>
      </c>
      <c r="C110" s="44">
        <v>3127</v>
      </c>
      <c r="D110" s="45">
        <v>3150</v>
      </c>
      <c r="E110" s="60" t="s">
        <v>59</v>
      </c>
      <c r="F110" s="61">
        <v>17043221704382</v>
      </c>
      <c r="G110" s="43" t="s">
        <v>46</v>
      </c>
    </row>
    <row r="111" ht="15" customHeight="1" spans="1:7">
      <c r="A111" s="72" t="s">
        <v>55</v>
      </c>
      <c r="B111" s="43" t="s">
        <v>49</v>
      </c>
      <c r="C111" s="44">
        <v>2085</v>
      </c>
      <c r="D111" s="45">
        <v>2110</v>
      </c>
      <c r="E111" s="60" t="s">
        <v>59</v>
      </c>
      <c r="F111" s="61">
        <v>17043221704382</v>
      </c>
      <c r="G111" s="43" t="s">
        <v>46</v>
      </c>
    </row>
    <row r="112" ht="15" customHeight="1" spans="1:7">
      <c r="A112" s="72" t="s">
        <v>55</v>
      </c>
      <c r="B112" s="43" t="s">
        <v>50</v>
      </c>
      <c r="C112" s="44">
        <v>1042</v>
      </c>
      <c r="D112" s="45">
        <f>ROUND((C112*1.03+1),0)</f>
        <v>1074</v>
      </c>
      <c r="E112" s="60" t="s">
        <v>59</v>
      </c>
      <c r="F112" s="61">
        <v>17043221704382</v>
      </c>
      <c r="G112" s="43" t="s">
        <v>46</v>
      </c>
    </row>
    <row r="113" ht="15" customHeight="1" spans="1:7">
      <c r="A113" s="49" t="s">
        <v>36</v>
      </c>
      <c r="B113" s="43"/>
      <c r="C113" s="44">
        <f>SUM(C108:C112)</f>
        <v>9381</v>
      </c>
      <c r="D113" s="45">
        <f>SUM(D108:D112)</f>
        <v>9509</v>
      </c>
      <c r="E113" s="60"/>
      <c r="F113" s="61"/>
      <c r="G113" s="43"/>
    </row>
    <row r="114" ht="15" customHeight="1" spans="1:7">
      <c r="A114" s="72"/>
      <c r="B114" s="43"/>
      <c r="C114" s="44"/>
      <c r="D114" s="45"/>
      <c r="E114" s="60"/>
      <c r="F114" s="61"/>
      <c r="G114" s="43"/>
    </row>
    <row r="115" ht="15" customHeight="1" spans="1:7">
      <c r="A115" s="72" t="s">
        <v>56</v>
      </c>
      <c r="B115" s="43" t="s">
        <v>44</v>
      </c>
      <c r="C115" s="44">
        <v>1148</v>
      </c>
      <c r="D115" s="45">
        <f>ROUND((C115*1.03+1),0)</f>
        <v>1183</v>
      </c>
      <c r="E115" s="60" t="s">
        <v>59</v>
      </c>
      <c r="F115" s="61">
        <v>17043221704382</v>
      </c>
      <c r="G115" s="43" t="s">
        <v>46</v>
      </c>
    </row>
    <row r="116" ht="15" customHeight="1" spans="1:7">
      <c r="A116" s="72" t="s">
        <v>56</v>
      </c>
      <c r="B116" s="43" t="s">
        <v>47</v>
      </c>
      <c r="C116" s="44">
        <v>2295</v>
      </c>
      <c r="D116" s="45">
        <v>2320</v>
      </c>
      <c r="E116" s="60" t="s">
        <v>59</v>
      </c>
      <c r="F116" s="61">
        <v>17043221704382</v>
      </c>
      <c r="G116" s="43" t="s">
        <v>46</v>
      </c>
    </row>
    <row r="117" ht="15" customHeight="1" spans="1:7">
      <c r="A117" s="72" t="s">
        <v>56</v>
      </c>
      <c r="B117" s="43" t="s">
        <v>48</v>
      </c>
      <c r="C117" s="44">
        <v>3443</v>
      </c>
      <c r="D117" s="45">
        <v>3465</v>
      </c>
      <c r="E117" s="60" t="s">
        <v>59</v>
      </c>
      <c r="F117" s="61">
        <v>17043221704382</v>
      </c>
      <c r="G117" s="43" t="s">
        <v>46</v>
      </c>
    </row>
    <row r="118" ht="15" customHeight="1" spans="1:7">
      <c r="A118" s="72" t="s">
        <v>56</v>
      </c>
      <c r="B118" s="43" t="s">
        <v>49</v>
      </c>
      <c r="C118" s="44">
        <v>2295</v>
      </c>
      <c r="D118" s="45">
        <v>2320</v>
      </c>
      <c r="E118" s="60" t="s">
        <v>59</v>
      </c>
      <c r="F118" s="61">
        <v>17043221704382</v>
      </c>
      <c r="G118" s="43" t="s">
        <v>46</v>
      </c>
    </row>
    <row r="119" ht="15" customHeight="1" spans="1:7">
      <c r="A119" s="72" t="s">
        <v>56</v>
      </c>
      <c r="B119" s="43" t="s">
        <v>50</v>
      </c>
      <c r="C119" s="44">
        <v>1148</v>
      </c>
      <c r="D119" s="45">
        <v>1160</v>
      </c>
      <c r="E119" s="60" t="s">
        <v>59</v>
      </c>
      <c r="F119" s="61">
        <v>17043221704382</v>
      </c>
      <c r="G119" s="43" t="s">
        <v>46</v>
      </c>
    </row>
    <row r="120" ht="15" customHeight="1" spans="1:7">
      <c r="A120" s="73" t="s">
        <v>36</v>
      </c>
      <c r="B120" s="73"/>
      <c r="C120" s="74">
        <f>SUM(C115:C119)</f>
        <v>10329</v>
      </c>
      <c r="D120" s="74">
        <f>SUM(D115:D119)</f>
        <v>10448</v>
      </c>
      <c r="E120" s="39"/>
      <c r="F120" s="39"/>
      <c r="G120" s="39"/>
    </row>
    <row r="121" ht="15" customHeight="1"/>
    <row r="122" ht="15" customHeight="1"/>
  </sheetData>
  <mergeCells count="13">
    <mergeCell ref="A1:K1"/>
    <mergeCell ref="A2:D2"/>
    <mergeCell ref="E2:K2"/>
    <mergeCell ref="A8:A17"/>
    <mergeCell ref="B8:B13"/>
    <mergeCell ref="B14:B15"/>
    <mergeCell ref="B16:B17"/>
    <mergeCell ref="C8:C17"/>
    <mergeCell ref="D8:D17"/>
    <mergeCell ref="E14:E15"/>
    <mergeCell ref="E16:E17"/>
    <mergeCell ref="A3:D4"/>
    <mergeCell ref="E3:K4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2025-10-08T11:03:34Z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ED51FFCFBEFC480EB6E0919E04208B95_13</vt:lpwstr>
  </property>
</Properties>
</file>