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<sst xmlns="http://schemas.openxmlformats.org/spreadsheetml/2006/main" count="42" uniqueCount="39">
  <si>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</si>
  <si>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</si>
  <si>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</si>
  <si>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盐城大丰张謇路2号 智能  许玮 15950322161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</si>
  <si>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</si>
  <si>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SF1547048321787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</si>
  <si>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</si>
  <si>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</si>
  <si>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</si>
  <si>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</si>
  <si>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</si>
  <si>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</si>
  <si>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</si>
  <si>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</si>
  <si>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</si>
  <si>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</si>
  <si>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</si>
  <si>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</si>
  <si>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</si>
  <si>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</si>
  <si>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</si>
  <si>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</si>
  <si>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</si>
  <si>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</si>
  <si>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</si>
  <si>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</si>
  <si>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</si>
  <si>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</si>
  <si>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</si>
  <si>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t>备注</t>
  </si>
  <si>
    <r>
      <t xml:space="preserve">PO 35760 
HM25-07074 </t>
    </r>
    <r>
      <rPr>
        <b/>
        <sz val="11"/>
        <rFont val="宋体"/>
        <charset val="134"/>
      </rPr>
      <t>第三批</t>
    </r>
  </si>
  <si>
    <t>INS-780彩卡</t>
  </si>
  <si>
    <t>INS-780</t>
  </si>
  <si>
    <t>蓝色</t>
  </si>
  <si>
    <r>
      <rPr>
        <b/>
        <sz val="11"/>
        <rFont val="Arial"/>
        <charset val="0"/>
      </rPr>
      <t xml:space="preserve">FULL / QUEEN
</t>
    </r>
    <r>
      <rPr>
        <b/>
        <sz val="11"/>
        <rFont val="宋体"/>
        <charset val="0"/>
      </rPr>
      <t>前后卡</t>
    </r>
  </si>
  <si>
    <r>
      <rPr>
        <b/>
        <sz val="11"/>
        <rFont val="Calibri"/>
        <charset val="134"/>
      </rPr>
      <t xml:space="preserve">PO 35760 
HM25-07074 </t>
    </r>
    <r>
      <rPr>
        <b/>
        <sz val="11"/>
        <rFont val="宋体"/>
        <charset val="134"/>
      </rPr>
      <t>第三批</t>
    </r>
  </si>
  <si>
    <r>
      <rPr>
        <b/>
        <sz val="11"/>
        <rFont val="Arial"/>
        <charset val="0"/>
      </rPr>
      <t xml:space="preserve">KING
</t>
    </r>
    <r>
      <rPr>
        <b/>
        <sz val="11"/>
        <rFont val="宋体"/>
        <charset val="0"/>
      </rPr>
      <t>前后卡</t>
    </r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</si>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</sst>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4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8"/>
      <color rgb="FFFF0000"/>
      <name val="宋体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2" borderId="7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8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29" fillId="0" borderId="0">
      <alignment vertical="center"/>
    </xf>
    <xf numFmtId="0" fontId="30" fillId="3" borderId="10">
      <alignment vertical="center"/>
    </xf>
    <xf numFmtId="0" fontId="31" fillId="4" borderId="11">
      <alignment vertical="center"/>
    </xf>
    <xf numFmtId="0" fontId="32" fillId="4" borderId="10">
      <alignment vertical="center"/>
    </xf>
    <xf numFmtId="0" fontId="33" fillId="5" borderId="12">
      <alignment vertical="center"/>
    </xf>
    <xf numFmtId="0" fontId="34" fillId="0" borderId="13">
      <alignment vertical="center"/>
    </xf>
    <xf numFmtId="0" fontId="35" fillId="0" borderId="14">
      <alignment vertical="center"/>
    </xf>
    <xf numFmtId="0" fontId="36" fillId="6" borderId="0">
      <alignment vertical="center"/>
    </xf>
    <xf numFmtId="0" fontId="37" fillId="7" borderId="0">
      <alignment vertical="center"/>
    </xf>
    <xf numFmtId="0" fontId="38" fillId="8" borderId="0">
      <alignment vertical="center"/>
    </xf>
    <xf numFmtId="0" fontId="39" fillId="9" borderId="0">
      <alignment vertical="center"/>
    </xf>
    <xf numFmtId="0" fontId="40" fillId="10" borderId="0">
      <alignment vertical="center"/>
    </xf>
    <xf numFmtId="0" fontId="40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40" fillId="14" borderId="0">
      <alignment vertical="center"/>
    </xf>
    <xf numFmtId="0" fontId="40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40" fillId="18" borderId="0">
      <alignment vertical="center"/>
    </xf>
    <xf numFmtId="0" fontId="40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40" fillId="22" borderId="0">
      <alignment vertical="center"/>
    </xf>
    <xf numFmtId="0" fontId="40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40" fillId="26" borderId="0">
      <alignment vertical="center"/>
    </xf>
    <xf numFmtId="0" fontId="40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40" fillId="30" borderId="0">
      <alignment vertical="center"/>
    </xf>
    <xf numFmtId="0" fontId="40" fillId="31" borderId="0">
      <alignment vertical="center"/>
    </xf>
    <xf numFmtId="0" fontId="39" fillId="32" borderId="0">
      <alignment vertical="center"/>
    </xf>
    <xf numFmtId="0" fontId="41" fillId="0" borderId="0">
      <alignment vertical="center"/>
    </xf>
    <xf numFmtId="0" fontId="42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79" fontId="9" fillId="0" borderId="3" xfId="49" applyNumberFormat="1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176" fontId="9" fillId="0" borderId="4" xfId="49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1110615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182245</xdr:colOff>
      <xdr:row>0</xdr:row>
      <xdr:rowOff>174625</xdr:rowOff>
    </xdr:from>
    <xdr:to>
      <xdr:col>2</xdr:col>
      <xdr:colOff>111125</xdr:colOff>
      <xdr:row>2</xdr:row>
      <xdr:rowOff>99695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245" y="174625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11</xdr:row>
      <xdr:rowOff>219710</xdr:rowOff>
    </xdr:from>
    <xdr:to>
      <xdr:col>7</xdr:col>
      <xdr:colOff>130810</xdr:colOff>
      <xdr:row>23</xdr:row>
      <xdr:rowOff>236220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5099685"/>
          <a:ext cx="7470140" cy="4017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K10" sqref="K10"/>
    </sheetView>
  </sheetViews>
  <sheetFormatPr defaultColWidth="18" defaultRowHeight="26.25"/>
  <cols>
    <col min="1" max="1" width="22.125" style="1" customWidth="1"/>
    <col min="2" max="3" width="15.5" style="1" customWidth="1"/>
    <col min="4" max="4" width="9.75" style="1" customWidth="1"/>
    <col min="5" max="5" width="16.875" style="1" customWidth="1"/>
    <col min="6" max="6" width="9.325" style="1" customWidth="1"/>
    <col min="7" max="7" width="7.25" style="3" customWidth="1"/>
    <col min="8" max="8" width="9" style="1" customWidth="1"/>
    <col min="9" max="9" width="6.625" style="4" customWidth="1"/>
    <col min="10" max="11" width="10" style="5" customWidth="1"/>
    <col min="12" max="12" width="14" style="1" customWidth="1"/>
    <col min="13" max="16384" width="18" style="1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4:12">
      <c r="D3" s="10" t="s">
        <v>2</v>
      </c>
      <c r="E3" s="11">
        <v>45939</v>
      </c>
      <c r="F3" s="11"/>
      <c r="G3" s="12"/>
      <c r="H3" s="13"/>
      <c r="I3" s="13"/>
      <c r="J3" s="39" t="s">
        <v>3</v>
      </c>
      <c r="K3" s="39"/>
      <c r="L3" s="39"/>
    </row>
    <row r="4" s="1" customFormat="1" ht="48" customHeight="1" spans="4:12">
      <c r="D4" s="10" t="s">
        <v>4</v>
      </c>
      <c r="E4" s="14" t="s">
        <v>5</v>
      </c>
      <c r="F4" s="15"/>
      <c r="G4" s="16"/>
      <c r="H4" s="17"/>
      <c r="I4" s="40"/>
      <c r="J4" s="39"/>
      <c r="K4" s="39"/>
      <c r="L4" s="39"/>
    </row>
    <row r="5" s="2" customFormat="1" ht="25.5" spans="1:13">
      <c r="A5" s="18" t="s">
        <v>6</v>
      </c>
      <c r="B5" s="19" t="s">
        <v>7</v>
      </c>
      <c r="C5" s="19" t="s">
        <v>8</v>
      </c>
      <c r="D5" s="20" t="s">
        <v>9</v>
      </c>
      <c r="E5" s="20" t="s">
        <v>10</v>
      </c>
      <c r="F5" s="21" t="s">
        <v>11</v>
      </c>
      <c r="G5" s="21" t="s">
        <v>12</v>
      </c>
      <c r="H5" s="22" t="s">
        <v>13</v>
      </c>
      <c r="I5" s="41" t="s">
        <v>14</v>
      </c>
      <c r="J5" s="42" t="s">
        <v>15</v>
      </c>
      <c r="K5" s="42" t="s">
        <v>16</v>
      </c>
      <c r="L5" s="19" t="s">
        <v>17</v>
      </c>
      <c r="M5" s="43"/>
    </row>
    <row r="6" s="2" customFormat="1" ht="32.25" customHeight="1" spans="1:13">
      <c r="A6" s="23" t="s">
        <v>18</v>
      </c>
      <c r="B6" s="24" t="s">
        <v>19</v>
      </c>
      <c r="C6" s="25" t="s">
        <v>20</v>
      </c>
      <c r="D6" s="26" t="s">
        <v>21</v>
      </c>
      <c r="E6" s="26" t="s">
        <v>22</v>
      </c>
      <c r="F6" s="27" t="s">
        <v>23</v>
      </c>
      <c r="G6" s="27" t="s">
        <v>24</v>
      </c>
      <c r="H6" s="27" t="s">
        <v>25</v>
      </c>
      <c r="I6" s="26" t="s">
        <v>26</v>
      </c>
      <c r="J6" s="44" t="s">
        <v>27</v>
      </c>
      <c r="K6" s="44" t="s">
        <v>28</v>
      </c>
      <c r="L6" s="24" t="s">
        <v>29</v>
      </c>
      <c r="M6" s="45"/>
    </row>
    <row r="7" s="1" customFormat="1" ht="54" customHeight="1" spans="1:12">
      <c r="A7" s="28" t="s">
        <v>30</v>
      </c>
      <c r="B7" s="29" t="s">
        <v>31</v>
      </c>
      <c r="C7" s="30" t="s">
        <v>32</v>
      </c>
      <c r="D7" s="29" t="s">
        <v>33</v>
      </c>
      <c r="E7" s="31" t="s">
        <v>34</v>
      </c>
      <c r="F7" s="32">
        <v>265</v>
      </c>
      <c r="G7" s="33">
        <v>10</v>
      </c>
      <c r="H7" s="32">
        <f>F7+G7</f>
        <v>275</v>
      </c>
      <c r="I7" s="46"/>
      <c r="J7" s="47">
        <f>0.058*H7</f>
        <v>15.95</v>
      </c>
      <c r="K7" s="47">
        <f>J7+0.5</f>
        <v>16.45</v>
      </c>
      <c r="L7" s="48"/>
    </row>
    <row r="8" s="1" customFormat="1" ht="54" customHeight="1" spans="1:12">
      <c r="A8" s="28" t="s">
        <v>35</v>
      </c>
      <c r="B8" s="29" t="s">
        <v>31</v>
      </c>
      <c r="C8" s="30" t="s">
        <v>32</v>
      </c>
      <c r="D8" s="29" t="s">
        <v>33</v>
      </c>
      <c r="E8" s="31" t="s">
        <v>36</v>
      </c>
      <c r="F8" s="32">
        <v>260</v>
      </c>
      <c r="G8" s="33">
        <v>10</v>
      </c>
      <c r="H8" s="32">
        <f>F8+G8</f>
        <v>270</v>
      </c>
      <c r="I8" s="46"/>
      <c r="J8" s="47">
        <f>0.058*H8</f>
        <v>15.66</v>
      </c>
      <c r="K8" s="47">
        <f>J8+0.5</f>
        <v>16.16</v>
      </c>
      <c r="L8" s="48"/>
    </row>
    <row r="9" s="1" customFormat="1" spans="1:12">
      <c r="A9" s="34" t="s">
        <v>37</v>
      </c>
      <c r="B9" s="35"/>
      <c r="C9" s="35"/>
      <c r="D9" s="35"/>
      <c r="E9" s="36"/>
      <c r="F9" s="32">
        <f t="shared" ref="F9:H9" si="0">SUM(F7:F8)</f>
        <v>525</v>
      </c>
      <c r="G9" s="33">
        <f t="shared" si="0"/>
        <v>20</v>
      </c>
      <c r="H9" s="32">
        <f t="shared" si="0"/>
        <v>545</v>
      </c>
      <c r="I9" s="49"/>
      <c r="J9" s="47">
        <f>SUM(J7:J8)</f>
        <v>31.61</v>
      </c>
      <c r="K9" s="47">
        <f>SUM(K7:K8)</f>
        <v>32.61</v>
      </c>
      <c r="L9" s="32"/>
    </row>
    <row r="10" s="1" customFormat="1" spans="1:11">
      <c r="A10" s="37"/>
      <c r="B10" s="37"/>
      <c r="C10" s="37"/>
      <c r="D10" s="37"/>
      <c r="E10" s="37"/>
      <c r="G10" s="3"/>
      <c r="I10" s="4"/>
      <c r="J10" s="5"/>
      <c r="K10" s="5"/>
    </row>
    <row r="11" s="1" customFormat="1" ht="22.5" spans="1:1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</row>
    <row r="12" s="1" customFormat="1" spans="1:11">
      <c r="A12" s="37"/>
      <c r="B12" s="37"/>
      <c r="C12" s="37"/>
      <c r="D12" s="37"/>
      <c r="E12" s="37"/>
      <c r="G12" s="3"/>
      <c r="I12" s="4"/>
      <c r="J12" s="5"/>
      <c r="K12" s="5"/>
    </row>
    <row r="13" s="1" customFormat="1" spans="1:11">
      <c r="A13" s="37"/>
      <c r="B13" s="37"/>
      <c r="C13" s="37"/>
      <c r="D13" s="37"/>
      <c r="E13" s="37"/>
      <c r="G13" s="3"/>
      <c r="I13" s="4"/>
      <c r="J13" s="5"/>
      <c r="K13" s="5"/>
    </row>
    <row r="15" s="1" customFormat="1" spans="7:13">
      <c r="G15" s="3"/>
      <c r="I15" s="4"/>
      <c r="J15" s="5"/>
      <c r="K15" s="5"/>
      <c r="M15" s="1" t="s">
        <v>38</v>
      </c>
    </row>
  </sheetData>
  <mergeCells count="7">
    <mergeCell ref="A1:L1"/>
    <mergeCell ref="A2:L2"/>
    <mergeCell ref="E3:F3"/>
    <mergeCell ref="E4:F4"/>
    <mergeCell ref="A11:L11"/>
    <mergeCell ref="M5:M6"/>
    <mergeCell ref="J3:L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2025-10-10T00:54:46Z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73BA97019E5B42FBB20B66922DF6BB46_12</vt:lpwstr>
  </property>
</Properties>
</file>