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Sheet1!$A$7:$K$20</definedName>
    <definedName name="Ext">[1]LUT!$G$2</definedName>
    <definedName name="Gender">[1]LUT!$I$1:$BI$1</definedName>
    <definedName name="_xlnm.Print_Area" localSheetId="0">Sheet1!$A$1:$K$18</definedName>
  </definedNames>
  <calcPr calcId="144525"/>
</workbook>
</file>

<file path=xl/sharedStrings.xml><?xml version="1.0" encoding="utf-8"?>
<sst xmlns="http://schemas.openxmlformats.org/spreadsheetml/2006/main" count="54" uniqueCount="53">
  <si>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</si>
  <si>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</si>
  <si>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</si>
  <si>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</si>
  <si>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邮政快递：8436201160212</t>
  </si>
  <si>
    <t>收件地址：骆晨光，18605835010，浙江省嘉兴市海盐县百步横港集镇利群桥附近1号楼2楼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</si>
  <si>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</si>
  <si>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</si>
  <si>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</si>
  <si>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</si>
  <si>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</si>
  <si>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</si>
  <si>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</si>
  <si>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</si>
  <si>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</si>
  <si>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</si>
  <si>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</si>
  <si>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</si>
  <si>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</si>
  <si>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</si>
  <si>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</si>
  <si>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</si>
  <si>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</si>
  <si>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</si>
  <si>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</si>
  <si>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</si>
  <si>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</si>
  <si>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</si>
  <si>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ELHZXT25126</t>
  </si>
  <si>
    <t>MRZCALL073-黑色-14.5CM，10000</t>
  </si>
  <si>
    <t>3739/259翻单7 款</t>
  </si>
  <si>
    <t>40*40*30</t>
  </si>
  <si>
    <t xml:space="preserve"> ELHZXT25127</t>
  </si>
  <si>
    <t>MRZCALL073-黑色-14.5CM，5000</t>
  </si>
  <si>
    <t>3739/254翻单2 款</t>
  </si>
  <si>
    <t xml:space="preserve"> ELHZXT25124</t>
  </si>
  <si>
    <t>MRZCALL073-黑色-14.5CM，8000</t>
  </si>
  <si>
    <t>3739/309翻单 款</t>
  </si>
  <si>
    <t xml:space="preserve"> ELHZXT25125</t>
  </si>
  <si>
    <t>MRZCALL073-黑色-14.5CM，3000</t>
  </si>
  <si>
    <t>3739/275翻单 款</t>
  </si>
  <si>
    <t>ELHZXT25131</t>
  </si>
  <si>
    <t>3739/257增加7 款</t>
  </si>
  <si>
    <t>YDPB097</t>
  </si>
  <si>
    <t>MRPCBAS002-黑色吊绳-33CM，12007</t>
  </si>
  <si>
    <t>PV3008女西裤 7675/422 款</t>
  </si>
  <si>
    <t>RCTL25198</t>
  </si>
  <si>
    <t>MRZCSTD001-黑色丝带-33CM，927</t>
  </si>
  <si>
    <t>4344/106 款</t>
  </si>
  <si>
    <t>REU25WL220</t>
  </si>
  <si>
    <t>MRZCSTD001-黑色丝带-33CM，739</t>
  </si>
  <si>
    <t>RC-108913，PO0RD311655，5755-106 款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</si>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</sst>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0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0" borderId="0">
      <alignment vertical="center"/>
    </xf>
    <xf numFmtId="0" fontId="37" fillId="0" borderId="0"/>
    <xf numFmtId="0" fontId="38" fillId="0" borderId="0">
      <alignment vertical="center"/>
    </xf>
    <xf numFmtId="0" fontId="38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5" fillId="0" borderId="1" xfId="0" applyFont="1" applyFill="1" applyBorder="1" applyAlignment="1" applyProtection="1">
      <alignment horizontal="center" vertical="center" wrapText="1" shrinkToFit="1"/>
    </xf>
    <xf numFmtId="0" fontId="16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3" xfId="0" applyFont="1" applyFill="1" applyBorder="1" applyAlignment="1" applyProtection="1">
      <alignment horizontal="center" vertical="center" shrinkToFit="1"/>
    </xf>
    <xf numFmtId="0" fontId="14" fillId="0" borderId="4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view="pageBreakPreview" zoomScale="115" zoomScaleNormal="100" topLeftCell="A10" workbookViewId="0">
      <selection activeCell="H17" sqref="H17"/>
    </sheetView>
  </sheetViews>
  <sheetFormatPr defaultColWidth="18" defaultRowHeight="26.25"/>
  <cols>
    <col min="1" max="1" width="18.9333333333333" style="4" customWidth="1"/>
    <col min="2" max="2" width="23.1583333333333" style="4" customWidth="1"/>
    <col min="3" max="3" width="20.0666666666667" style="4" customWidth="1"/>
    <col min="4" max="4" width="7.63333333333333" style="4" customWidth="1"/>
    <col min="5" max="5" width="10.65" style="5" customWidth="1"/>
    <col min="6" max="6" width="10.65" style="4" customWidth="1"/>
    <col min="7" max="7" width="10.5083333333333" style="6" customWidth="1"/>
    <col min="8" max="9" width="9.8" style="7" customWidth="1"/>
    <col min="10" max="11" width="8.88333333333333" style="7" customWidth="1"/>
    <col min="12" max="16384" width="18" style="4"/>
  </cols>
  <sheetData>
    <row r="1" ht="25.5" spans="1:11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</row>
    <row r="2" ht="25.5" spans="1:11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</row>
    <row r="3" ht="15" spans="1:11">
      <c r="A3" s="9" t="s">
        <v>2</v>
      </c>
      <c r="B3" s="9"/>
      <c r="C3" s="9"/>
      <c r="D3" s="10">
        <v>45939</v>
      </c>
      <c r="E3" s="10"/>
      <c r="F3" s="10"/>
      <c r="G3" s="10"/>
      <c r="H3" s="10"/>
      <c r="I3" s="10"/>
      <c r="J3" s="10"/>
      <c r="K3" s="10"/>
    </row>
    <row r="4" ht="20" customHeight="1" spans="1:11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</row>
    <row r="5" s="1" customFormat="1" ht="34.5" customHeight="1" spans="1:11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</row>
    <row r="6" s="2" customFormat="1" ht="15" spans="1:11">
      <c r="A6" s="1"/>
      <c r="B6" s="1"/>
      <c r="C6" s="1"/>
      <c r="D6" s="15"/>
      <c r="E6" s="16"/>
      <c r="F6" s="15"/>
      <c r="G6" s="15"/>
      <c r="H6" s="15"/>
      <c r="I6" s="15"/>
      <c r="J6" s="15"/>
      <c r="K6" s="15"/>
    </row>
    <row r="7" s="3" customFormat="1" ht="25.5" spans="1:11">
      <c r="A7" s="17" t="s">
        <v>6</v>
      </c>
      <c r="B7" s="18" t="s">
        <v>7</v>
      </c>
      <c r="C7" s="19" t="s">
        <v>8</v>
      </c>
      <c r="D7" s="20" t="s">
        <v>9</v>
      </c>
      <c r="E7" s="20" t="s">
        <v>10</v>
      </c>
      <c r="F7" s="20" t="s">
        <v>11</v>
      </c>
      <c r="G7" s="19" t="s">
        <v>12</v>
      </c>
      <c r="H7" s="21" t="s">
        <v>13</v>
      </c>
      <c r="I7" s="21" t="s">
        <v>14</v>
      </c>
      <c r="J7" s="18" t="s">
        <v>15</v>
      </c>
      <c r="K7" s="21" t="s">
        <v>16</v>
      </c>
    </row>
    <row r="8" s="3" customFormat="1" ht="24.95" customHeight="1" spans="1:11">
      <c r="A8" s="22" t="s">
        <v>17</v>
      </c>
      <c r="B8" s="23" t="s">
        <v>18</v>
      </c>
      <c r="C8" s="24" t="s">
        <v>19</v>
      </c>
      <c r="D8" s="25" t="s">
        <v>20</v>
      </c>
      <c r="E8" s="26" t="s">
        <v>21</v>
      </c>
      <c r="F8" s="26" t="s">
        <v>22</v>
      </c>
      <c r="G8" s="27" t="s">
        <v>23</v>
      </c>
      <c r="H8" s="28" t="s">
        <v>24</v>
      </c>
      <c r="I8" s="28" t="s">
        <v>25</v>
      </c>
      <c r="J8" s="41" t="s">
        <v>26</v>
      </c>
      <c r="K8" s="28" t="s">
        <v>27</v>
      </c>
    </row>
    <row r="9" s="4" customFormat="1" ht="49" customHeight="1" spans="1:11">
      <c r="A9" s="29" t="s">
        <v>28</v>
      </c>
      <c r="B9" s="30" t="s">
        <v>29</v>
      </c>
      <c r="C9" s="31" t="s">
        <v>30</v>
      </c>
      <c r="D9" s="32">
        <v>10000</v>
      </c>
      <c r="E9" s="33">
        <f>+D9*0.05</f>
        <v>500</v>
      </c>
      <c r="F9" s="33">
        <f>+D9+E9</f>
        <v>10500</v>
      </c>
      <c r="G9" s="34">
        <v>1</v>
      </c>
      <c r="H9" s="34">
        <f>I9-0.82</f>
        <v>10.43</v>
      </c>
      <c r="I9" s="42">
        <v>11.25</v>
      </c>
      <c r="J9" s="42" t="s">
        <v>31</v>
      </c>
      <c r="K9" s="34">
        <v>0.048</v>
      </c>
    </row>
    <row r="10" s="4" customFormat="1" ht="60" customHeight="1" spans="1:11">
      <c r="A10" s="29" t="s">
        <v>32</v>
      </c>
      <c r="B10" s="30" t="s">
        <v>33</v>
      </c>
      <c r="C10" s="31" t="s">
        <v>34</v>
      </c>
      <c r="D10" s="32">
        <v>5000</v>
      </c>
      <c r="E10" s="33">
        <f>D10*0.05</f>
        <v>250</v>
      </c>
      <c r="F10" s="33">
        <f>D10+E10</f>
        <v>5250</v>
      </c>
      <c r="G10" s="35"/>
      <c r="H10" s="35"/>
      <c r="I10" s="43"/>
      <c r="J10" s="43"/>
      <c r="K10" s="35"/>
    </row>
    <row r="11" s="4" customFormat="1" ht="60" customHeight="1" spans="1:11">
      <c r="A11" s="29" t="s">
        <v>35</v>
      </c>
      <c r="B11" s="30" t="s">
        <v>36</v>
      </c>
      <c r="C11" s="31" t="s">
        <v>37</v>
      </c>
      <c r="D11" s="32">
        <v>8000</v>
      </c>
      <c r="E11" s="33">
        <f>D11*0.05</f>
        <v>400</v>
      </c>
      <c r="F11" s="33">
        <f>D11+E11</f>
        <v>8400</v>
      </c>
      <c r="G11" s="35"/>
      <c r="H11" s="35"/>
      <c r="I11" s="43"/>
      <c r="J11" s="43"/>
      <c r="K11" s="35"/>
    </row>
    <row r="12" s="4" customFormat="1" ht="60" customHeight="1" spans="1:11">
      <c r="A12" s="29" t="s">
        <v>38</v>
      </c>
      <c r="B12" s="30" t="s">
        <v>39</v>
      </c>
      <c r="C12" s="31" t="s">
        <v>40</v>
      </c>
      <c r="D12" s="32">
        <v>3000</v>
      </c>
      <c r="E12" s="33">
        <f>D12*0.05</f>
        <v>150</v>
      </c>
      <c r="F12" s="33">
        <f>D12+E12</f>
        <v>3150</v>
      </c>
      <c r="G12" s="35"/>
      <c r="H12" s="35"/>
      <c r="I12" s="43"/>
      <c r="J12" s="43"/>
      <c r="K12" s="35"/>
    </row>
    <row r="13" s="4" customFormat="1" ht="60" customHeight="1" spans="1:11">
      <c r="A13" s="29" t="s">
        <v>41</v>
      </c>
      <c r="B13" s="30" t="s">
        <v>33</v>
      </c>
      <c r="C13" s="31" t="s">
        <v>42</v>
      </c>
      <c r="D13" s="32">
        <v>5000</v>
      </c>
      <c r="E13" s="33">
        <f>D13*0.05</f>
        <v>250</v>
      </c>
      <c r="F13" s="33">
        <f>D13+E13</f>
        <v>5250</v>
      </c>
      <c r="G13" s="35"/>
      <c r="H13" s="35"/>
      <c r="I13" s="43"/>
      <c r="J13" s="43"/>
      <c r="K13" s="35"/>
    </row>
    <row r="14" s="4" customFormat="1" ht="60" customHeight="1" spans="1:11">
      <c r="A14" s="29" t="s">
        <v>43</v>
      </c>
      <c r="B14" s="30" t="s">
        <v>44</v>
      </c>
      <c r="C14" s="31" t="s">
        <v>45</v>
      </c>
      <c r="D14" s="32">
        <v>12007</v>
      </c>
      <c r="E14" s="33">
        <f>D14*0.05</f>
        <v>600.35</v>
      </c>
      <c r="F14" s="33">
        <f>D14+E14</f>
        <v>12607.35</v>
      </c>
      <c r="G14" s="35"/>
      <c r="H14" s="35"/>
      <c r="I14" s="43"/>
      <c r="J14" s="43"/>
      <c r="K14" s="35"/>
    </row>
    <row r="15" s="4" customFormat="1" ht="60" customHeight="1" spans="1:11">
      <c r="A15" s="29" t="s">
        <v>46</v>
      </c>
      <c r="B15" s="30" t="s">
        <v>47</v>
      </c>
      <c r="C15" s="31" t="s">
        <v>48</v>
      </c>
      <c r="D15" s="32">
        <v>927</v>
      </c>
      <c r="E15" s="33">
        <f>D15*0.05</f>
        <v>46.35</v>
      </c>
      <c r="F15" s="33">
        <f>D15+E15</f>
        <v>973.35</v>
      </c>
      <c r="G15" s="35"/>
      <c r="H15" s="35"/>
      <c r="I15" s="43"/>
      <c r="J15" s="43"/>
      <c r="K15" s="35"/>
    </row>
    <row r="16" s="4" customFormat="1" ht="60" customHeight="1" spans="1:11">
      <c r="A16" s="29" t="s">
        <v>49</v>
      </c>
      <c r="B16" s="30" t="s">
        <v>50</v>
      </c>
      <c r="C16" s="31" t="s">
        <v>51</v>
      </c>
      <c r="D16" s="32">
        <v>739</v>
      </c>
      <c r="E16" s="33">
        <f>D16*0.5</f>
        <v>369.5</v>
      </c>
      <c r="F16" s="33">
        <f>D16+E16</f>
        <v>1108.5</v>
      </c>
      <c r="G16" s="35"/>
      <c r="H16" s="35"/>
      <c r="I16" s="44"/>
      <c r="J16" s="44"/>
      <c r="K16" s="35"/>
    </row>
    <row r="17" s="4" customFormat="1" ht="60" customHeight="1" spans="1:11">
      <c r="A17" s="31"/>
      <c r="B17" s="31"/>
      <c r="C17" s="36"/>
      <c r="D17" s="37"/>
      <c r="E17" s="33"/>
      <c r="F17" s="33"/>
      <c r="G17" s="34"/>
      <c r="H17" s="34"/>
      <c r="I17" s="45"/>
      <c r="J17" s="45"/>
      <c r="K17" s="45"/>
    </row>
    <row r="18" ht="47" customHeight="1" spans="1:11">
      <c r="A18" s="38" t="s">
        <v>52</v>
      </c>
      <c r="B18" s="39"/>
      <c r="C18" s="39"/>
      <c r="D18" s="40">
        <f>SUM(D9:D17)</f>
        <v>44673</v>
      </c>
      <c r="E18" s="40">
        <f>SUM(E9:E17)</f>
        <v>2566.2</v>
      </c>
      <c r="F18" s="40">
        <f>SUM(F9:F17)</f>
        <v>47239.2</v>
      </c>
      <c r="G18" s="40">
        <f>SUM(G9:G17)</f>
        <v>1</v>
      </c>
      <c r="H18" s="40"/>
      <c r="I18" s="40"/>
      <c r="J18" s="40"/>
      <c r="K18" s="40"/>
    </row>
  </sheetData>
  <autoFilter ref="A7:K20">
    <extLst/>
  </autoFilter>
  <mergeCells count="12">
    <mergeCell ref="A1:K1"/>
    <mergeCell ref="A2:K2"/>
    <mergeCell ref="A3:C3"/>
    <mergeCell ref="D3:K3"/>
    <mergeCell ref="D4:K4"/>
    <mergeCell ref="D5:K5"/>
    <mergeCell ref="G9:G16"/>
    <mergeCell ref="H9:H16"/>
    <mergeCell ref="I9:I16"/>
    <mergeCell ref="J9:J16"/>
    <mergeCell ref="K9:K16"/>
    <mergeCell ref="A4:C5"/>
  </mergeCells>
  <pageMargins left="0.747916666666667" right="0" top="0" bottom="0" header="0.298611111111111" footer="0.298611111111111"/>
  <pageSetup paperSize="9" scale="7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2025-10-09T09:48:55Z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