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02"/>
  </bookViews>
  <sheets>
    <sheet name="送货单" sheetId="7" r:id="rId1"/>
    <sheet name="箱唛" sheetId="10" r:id="rId2"/>
  </sheets>
  <externalReferences>
    <externalReference r:id="rId3"/>
  </externalReferences>
  <definedNames>
    <definedName name="_xlnm._FilterDatabase" localSheetId="0" hidden="1">送货单!#REF!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<sst xmlns="http://schemas.openxmlformats.org/spreadsheetml/2006/main" count="95" uniqueCount="64">
  <si>
    <t>Relay Packaging Group ( Global )</t>
  </si>
  <si>
    <t>（Packaging Delivery List）</t>
  </si>
  <si>
    <r>
      <rPr>
        <b/>
        <sz val="11"/>
        <rFont val="Calibri"/>
        <charset val="134"/>
      </rPr>
      <t xml:space="preserve">Shipping Date </t>
    </r>
    <r>
      <rPr>
        <b/>
        <sz val="11"/>
        <rFont val="宋体"/>
        <charset val="134"/>
      </rPr>
      <t>发货日期</t>
    </r>
    <r>
      <rPr>
        <b/>
        <sz val="11"/>
        <rFont val="Calibri"/>
        <charset val="134"/>
      </rPr>
      <t>:</t>
    </r>
  </si>
  <si>
    <t>东台：东台市新曹农场建新中路118号 何德龙13584763798</t>
  </si>
  <si>
    <r>
      <rPr>
        <b/>
        <sz val="11"/>
        <rFont val="宋体"/>
        <charset val="134"/>
      </rPr>
      <t>快递单号</t>
    </r>
    <r>
      <rPr>
        <b/>
        <sz val="11"/>
        <rFont val="Calibri"/>
        <charset val="134"/>
      </rPr>
      <t>:</t>
    </r>
  </si>
  <si>
    <t>SF1554094556392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</si>
  <si>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</si>
  <si>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</si>
  <si>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</si>
  <si>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</si>
  <si>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</si>
  <si>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</si>
  <si>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</si>
  <si>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</si>
  <si>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</si>
  <si>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</si>
  <si>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</si>
  <si>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</si>
  <si>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</si>
  <si>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</si>
  <si>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</si>
  <si>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</si>
  <si>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</si>
  <si>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</si>
  <si>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</si>
  <si>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</si>
  <si>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</si>
  <si>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</si>
  <si>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</si>
  <si>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t>备注</t>
  </si>
  <si>
    <t>PO 35865 25MS640</t>
  </si>
  <si>
    <t>INS-501彩卡</t>
  </si>
  <si>
    <t>INS-501</t>
  </si>
  <si>
    <t>STONE BLUE/石蓝</t>
  </si>
  <si>
    <r>
      <rPr>
        <sz val="11"/>
        <rFont val="Arial"/>
        <charset val="0"/>
      </rPr>
      <t xml:space="preserve">TWIN
</t>
    </r>
    <r>
      <rPr>
        <sz val="11"/>
        <rFont val="宋体"/>
        <charset val="0"/>
      </rPr>
      <t>前后卡</t>
    </r>
  </si>
  <si>
    <t>1箱*1025套</t>
  </si>
  <si>
    <r>
      <rPr>
        <sz val="11"/>
        <rFont val="Arial"/>
        <charset val="0"/>
      </rPr>
      <t xml:space="preserve">FULL
</t>
    </r>
    <r>
      <rPr>
        <sz val="11"/>
        <rFont val="宋体"/>
        <charset val="0"/>
      </rPr>
      <t>前后卡</t>
    </r>
  </si>
  <si>
    <t>2箱*600套+1箱*425套</t>
  </si>
  <si>
    <r>
      <rPr>
        <sz val="11"/>
        <rFont val="Arial"/>
        <charset val="0"/>
      </rPr>
      <t xml:space="preserve">QUEEN
</t>
    </r>
    <r>
      <rPr>
        <sz val="11"/>
        <rFont val="宋体"/>
        <charset val="0"/>
      </rPr>
      <t>前后卡</t>
    </r>
  </si>
  <si>
    <t>6箱*800套+1箱*925套</t>
  </si>
  <si>
    <r>
      <rPr>
        <sz val="11"/>
        <rFont val="Arial"/>
        <charset val="0"/>
      </rPr>
      <t xml:space="preserve">KING
</t>
    </r>
    <r>
      <rPr>
        <sz val="11"/>
        <rFont val="宋体"/>
        <charset val="0"/>
      </rPr>
      <t>前后卡</t>
    </r>
  </si>
  <si>
    <t>2箱*800套</t>
  </si>
  <si>
    <t>PO 35866 25MS640</t>
  </si>
  <si>
    <t>BRIGHT WHITE/漂白色</t>
  </si>
  <si>
    <t>1箱*825套</t>
  </si>
  <si>
    <t>1箱*800套+1箱*825套</t>
  </si>
  <si>
    <t>6箱*800套+1箱*575套</t>
  </si>
  <si>
    <t>1箱*800套+1箱*425套</t>
  </si>
  <si>
    <t>合计</t>
  </si>
  <si>
    <t>Factory name (工厂名称)</t>
  </si>
  <si>
    <t>绍兴艾语</t>
  </si>
  <si>
    <t>PO. Number(订单号)</t>
  </si>
  <si>
    <t xml:space="preserve">PO 35484 /35591 </t>
  </si>
  <si>
    <t>Product Code.(产品编号)</t>
  </si>
  <si>
    <t>Carton No.(箱号):</t>
  </si>
  <si>
    <t>Inner Packages(包装方式）</t>
  </si>
  <si>
    <t>纸箱</t>
  </si>
  <si>
    <t>1</t>
  </si>
  <si>
    <t>Carton Dimension（箱规）</t>
  </si>
  <si>
    <t>Gross Weight（毛重）</t>
  </si>
  <si>
    <t>//</t>
  </si>
  <si>
    <t>Net Weight（净重）</t>
  </si>
  <si>
    <t>Remark（备注）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</si>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</sst>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Calibri"/>
      <charset val="134"/>
    </font>
    <font>
      <b/>
      <sz val="10"/>
      <name val="Calibri"/>
      <charset val="134"/>
    </font>
    <font>
      <b/>
      <sz val="20"/>
      <name val="Calibri"/>
      <charset val="134"/>
    </font>
    <font>
      <b/>
      <sz val="20"/>
      <name val="Calibri"/>
      <charset val="0"/>
    </font>
    <font>
      <b/>
      <sz val="12"/>
      <name val="Calibri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1"/>
      <name val="Arial"/>
      <charset val="0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14" fontId="11" fillId="0" borderId="8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12" fillId="0" borderId="0" xfId="0" applyFont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9" xfId="52" applyFont="1" applyFill="1" applyBorder="1" applyAlignment="1">
      <alignment horizontal="center" vertical="center" wrapText="1"/>
    </xf>
    <xf numFmtId="179" fontId="14" fillId="0" borderId="9" xfId="52" applyNumberFormat="1" applyFont="1" applyFill="1" applyBorder="1" applyAlignment="1">
      <alignment horizontal="center" vertical="center" wrapText="1"/>
    </xf>
    <xf numFmtId="176" fontId="14" fillId="0" borderId="9" xfId="52" applyNumberFormat="1" applyFont="1" applyFill="1" applyBorder="1" applyAlignment="1">
      <alignment horizontal="center" vertical="center" wrapText="1"/>
    </xf>
    <xf numFmtId="176" fontId="14" fillId="0" borderId="10" xfId="52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9" xfId="52" applyFont="1" applyFill="1" applyBorder="1" applyAlignment="1">
      <alignment horizontal="center" vertical="center" wrapText="1"/>
    </xf>
    <xf numFmtId="15" fontId="15" fillId="0" borderId="9" xfId="52" applyNumberFormat="1" applyFont="1" applyFill="1" applyBorder="1" applyAlignment="1">
      <alignment horizontal="center" vertical="center" wrapText="1"/>
    </xf>
    <xf numFmtId="49" fontId="15" fillId="0" borderId="9" xfId="52" applyNumberFormat="1" applyFont="1" applyFill="1" applyBorder="1" applyAlignment="1">
      <alignment horizontal="center" vertical="center" wrapText="1"/>
    </xf>
    <xf numFmtId="176" fontId="15" fillId="0" borderId="9" xfId="52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8" fillId="0" borderId="9" xfId="55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7" fontId="19" fillId="0" borderId="0" xfId="0" applyNumberFormat="1" applyFont="1" applyFill="1" applyAlignment="1">
      <alignment horizontal="center" vertical="center" wrapText="1"/>
    </xf>
    <xf numFmtId="49" fontId="14" fillId="0" borderId="9" xfId="52" applyNumberFormat="1" applyFont="1" applyFill="1" applyBorder="1" applyAlignment="1">
      <alignment horizontal="center" vertical="center" wrapText="1"/>
    </xf>
    <xf numFmtId="177" fontId="14" fillId="0" borderId="9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77" fontId="15" fillId="0" borderId="9" xfId="5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7" fontId="7" fillId="0" borderId="9" xfId="0" applyNumberFormat="1" applyFont="1" applyBorder="1" applyAlignment="1">
      <alignment horizontal="center" vertical="center"/>
    </xf>
    <xf numFmtId="177" fontId="12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11" xfId="55"/>
    <cellStyle name="常规 10 2 2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1982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739140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16</xdr:row>
      <xdr:rowOff>313690</xdr:rowOff>
    </xdr:from>
    <xdr:to>
      <xdr:col>9</xdr:col>
      <xdr:colOff>361950</xdr:colOff>
      <xdr:row>26</xdr:row>
      <xdr:rowOff>238125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7193915"/>
          <a:ext cx="7581265" cy="325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27</xdr:row>
      <xdr:rowOff>314325</xdr:rowOff>
    </xdr:from>
    <xdr:to>
      <xdr:col>12</xdr:col>
      <xdr:colOff>743585</xdr:colOff>
      <xdr:row>42</xdr:row>
      <xdr:rowOff>314325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10861675"/>
          <a:ext cx="11325225" cy="500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739140</xdr:colOff>
      <xdr:row>1</xdr:row>
      <xdr:rowOff>318770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N8" sqref="N8"/>
    </sheetView>
  </sheetViews>
  <sheetFormatPr defaultColWidth="18" defaultRowHeight="26.25"/>
  <cols>
    <col min="1" max="1" width="15.875" style="11" customWidth="1"/>
    <col min="2" max="2" width="11.125" style="11" customWidth="1"/>
    <col min="3" max="3" width="10" style="11" customWidth="1"/>
    <col min="4" max="4" width="19.125" style="11" customWidth="1"/>
    <col min="5" max="5" width="9.625" style="11" customWidth="1"/>
    <col min="6" max="6" width="10.125" style="11" customWidth="1"/>
    <col min="7" max="7" width="5.75" style="13" customWidth="1"/>
    <col min="8" max="8" width="5.75" style="11" customWidth="1"/>
    <col min="9" max="9" width="7.375" style="14" customWidth="1"/>
    <col min="10" max="11" width="11.5" style="15" customWidth="1"/>
    <col min="12" max="12" width="21.125" style="11" customWidth="1"/>
    <col min="13" max="16384" width="18" style="11"/>
  </cols>
  <sheetData>
    <row r="1" s="11" customFormat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s="11" customFormat="1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="11" customFormat="1" ht="30" customHeight="1" spans="4:12">
      <c r="D3" s="20" t="s">
        <v>2</v>
      </c>
      <c r="E3" s="21">
        <v>45909</v>
      </c>
      <c r="F3" s="21"/>
      <c r="G3" s="22"/>
      <c r="H3" s="23"/>
      <c r="I3" s="23"/>
      <c r="J3" s="48" t="s">
        <v>3</v>
      </c>
      <c r="K3" s="48"/>
      <c r="L3" s="48"/>
    </row>
    <row r="4" s="11" customFormat="1" ht="48" customHeight="1" spans="4:12">
      <c r="D4" s="24" t="s">
        <v>4</v>
      </c>
      <c r="E4" s="25" t="s">
        <v>5</v>
      </c>
      <c r="F4" s="26"/>
      <c r="G4" s="27"/>
      <c r="H4" s="28"/>
      <c r="I4" s="19"/>
      <c r="J4" s="48"/>
      <c r="K4" s="48"/>
      <c r="L4" s="48"/>
    </row>
    <row r="5" s="12" customFormat="1" ht="25.5" spans="1:13">
      <c r="A5" s="29" t="s">
        <v>6</v>
      </c>
      <c r="B5" s="30" t="s">
        <v>7</v>
      </c>
      <c r="C5" s="30" t="s">
        <v>8</v>
      </c>
      <c r="D5" s="31" t="s">
        <v>9</v>
      </c>
      <c r="E5" s="31" t="s">
        <v>10</v>
      </c>
      <c r="F5" s="32" t="s">
        <v>11</v>
      </c>
      <c r="G5" s="32" t="s">
        <v>12</v>
      </c>
      <c r="H5" s="33" t="s">
        <v>13</v>
      </c>
      <c r="I5" s="49" t="s">
        <v>14</v>
      </c>
      <c r="J5" s="50" t="s">
        <v>15</v>
      </c>
      <c r="K5" s="50" t="s">
        <v>16</v>
      </c>
      <c r="L5" s="30" t="s">
        <v>17</v>
      </c>
      <c r="M5" s="51"/>
    </row>
    <row r="6" s="12" customFormat="1" ht="32.25" customHeight="1" spans="1:13">
      <c r="A6" s="34" t="s">
        <v>18</v>
      </c>
      <c r="B6" s="35" t="s">
        <v>19</v>
      </c>
      <c r="C6" s="36" t="s">
        <v>20</v>
      </c>
      <c r="D6" s="37" t="s">
        <v>21</v>
      </c>
      <c r="E6" s="37" t="s">
        <v>22</v>
      </c>
      <c r="F6" s="38" t="s">
        <v>23</v>
      </c>
      <c r="G6" s="38" t="s">
        <v>24</v>
      </c>
      <c r="H6" s="38" t="s">
        <v>25</v>
      </c>
      <c r="I6" s="37" t="s">
        <v>26</v>
      </c>
      <c r="J6" s="52" t="s">
        <v>27</v>
      </c>
      <c r="K6" s="52" t="s">
        <v>28</v>
      </c>
      <c r="L6" s="35" t="s">
        <v>29</v>
      </c>
      <c r="M6" s="53"/>
    </row>
    <row r="7" s="11" customFormat="1" ht="36" customHeight="1" spans="1:12">
      <c r="A7" s="39" t="s">
        <v>30</v>
      </c>
      <c r="B7" s="40" t="s">
        <v>31</v>
      </c>
      <c r="C7" s="41" t="s">
        <v>32</v>
      </c>
      <c r="D7" s="40" t="s">
        <v>33</v>
      </c>
      <c r="E7" s="42" t="s">
        <v>34</v>
      </c>
      <c r="F7" s="43">
        <v>1000</v>
      </c>
      <c r="G7" s="44">
        <v>25</v>
      </c>
      <c r="H7" s="43">
        <f t="shared" ref="H7:H14" si="0">F7+G7</f>
        <v>1025</v>
      </c>
      <c r="I7" s="34">
        <v>1</v>
      </c>
      <c r="J7" s="54">
        <f t="shared" ref="J7:J14" si="1">0.0158*H7</f>
        <v>16.195</v>
      </c>
      <c r="K7" s="55">
        <f t="shared" ref="K7:K14" si="2">J7+0.5</f>
        <v>16.695</v>
      </c>
      <c r="L7" s="34" t="s">
        <v>35</v>
      </c>
    </row>
    <row r="8" s="11" customFormat="1" ht="36" customHeight="1" spans="1:12">
      <c r="A8" s="39" t="s">
        <v>30</v>
      </c>
      <c r="B8" s="40" t="s">
        <v>31</v>
      </c>
      <c r="C8" s="41" t="s">
        <v>32</v>
      </c>
      <c r="D8" s="40" t="s">
        <v>33</v>
      </c>
      <c r="E8" s="42" t="s">
        <v>36</v>
      </c>
      <c r="F8" s="43">
        <v>2000</v>
      </c>
      <c r="G8" s="44">
        <v>25</v>
      </c>
      <c r="H8" s="43">
        <f t="shared" si="0"/>
        <v>2025</v>
      </c>
      <c r="I8" s="34">
        <v>3</v>
      </c>
      <c r="J8" s="54">
        <f t="shared" si="1"/>
        <v>31.995</v>
      </c>
      <c r="K8" s="55">
        <f t="shared" si="2"/>
        <v>32.495</v>
      </c>
      <c r="L8" s="34" t="s">
        <v>37</v>
      </c>
    </row>
    <row r="9" s="11" customFormat="1" ht="36" customHeight="1" spans="1:12">
      <c r="A9" s="39" t="s">
        <v>30</v>
      </c>
      <c r="B9" s="40" t="s">
        <v>31</v>
      </c>
      <c r="C9" s="41" t="s">
        <v>32</v>
      </c>
      <c r="D9" s="40" t="s">
        <v>33</v>
      </c>
      <c r="E9" s="42" t="s">
        <v>38</v>
      </c>
      <c r="F9" s="43">
        <v>5700</v>
      </c>
      <c r="G9" s="44">
        <v>25</v>
      </c>
      <c r="H9" s="43">
        <f t="shared" si="0"/>
        <v>5725</v>
      </c>
      <c r="I9" s="34">
        <v>7</v>
      </c>
      <c r="J9" s="54">
        <f t="shared" si="1"/>
        <v>90.455</v>
      </c>
      <c r="K9" s="55">
        <f t="shared" si="2"/>
        <v>90.955</v>
      </c>
      <c r="L9" s="34" t="s">
        <v>39</v>
      </c>
    </row>
    <row r="10" s="11" customFormat="1" ht="36" customHeight="1" spans="1:12">
      <c r="A10" s="39" t="s">
        <v>30</v>
      </c>
      <c r="B10" s="40" t="s">
        <v>31</v>
      </c>
      <c r="C10" s="41" t="s">
        <v>32</v>
      </c>
      <c r="D10" s="40" t="s">
        <v>33</v>
      </c>
      <c r="E10" s="42" t="s">
        <v>40</v>
      </c>
      <c r="F10" s="43">
        <v>1500</v>
      </c>
      <c r="G10" s="44">
        <v>25</v>
      </c>
      <c r="H10" s="43">
        <f t="shared" si="0"/>
        <v>1525</v>
      </c>
      <c r="I10" s="34">
        <v>2</v>
      </c>
      <c r="J10" s="54">
        <f t="shared" si="1"/>
        <v>24.095</v>
      </c>
      <c r="K10" s="55">
        <f t="shared" si="2"/>
        <v>24.595</v>
      </c>
      <c r="L10" s="34" t="s">
        <v>41</v>
      </c>
    </row>
    <row r="11" s="11" customFormat="1" ht="36" customHeight="1" spans="1:12">
      <c r="A11" s="39" t="s">
        <v>42</v>
      </c>
      <c r="B11" s="40" t="s">
        <v>31</v>
      </c>
      <c r="C11" s="41" t="s">
        <v>32</v>
      </c>
      <c r="D11" s="40" t="s">
        <v>43</v>
      </c>
      <c r="E11" s="42" t="s">
        <v>34</v>
      </c>
      <c r="F11" s="43">
        <v>800</v>
      </c>
      <c r="G11" s="44">
        <v>25</v>
      </c>
      <c r="H11" s="43">
        <f t="shared" si="0"/>
        <v>825</v>
      </c>
      <c r="I11" s="34">
        <v>1</v>
      </c>
      <c r="J11" s="54">
        <f t="shared" si="1"/>
        <v>13.035</v>
      </c>
      <c r="K11" s="55">
        <f t="shared" si="2"/>
        <v>13.535</v>
      </c>
      <c r="L11" s="34" t="s">
        <v>44</v>
      </c>
    </row>
    <row r="12" s="11" customFormat="1" ht="36" customHeight="1" spans="1:12">
      <c r="A12" s="39" t="s">
        <v>42</v>
      </c>
      <c r="B12" s="40" t="s">
        <v>31</v>
      </c>
      <c r="C12" s="41" t="s">
        <v>32</v>
      </c>
      <c r="D12" s="40" t="s">
        <v>43</v>
      </c>
      <c r="E12" s="42" t="s">
        <v>36</v>
      </c>
      <c r="F12" s="43">
        <v>1600</v>
      </c>
      <c r="G12" s="44">
        <v>25</v>
      </c>
      <c r="H12" s="43">
        <f t="shared" si="0"/>
        <v>1625</v>
      </c>
      <c r="I12" s="34">
        <v>2</v>
      </c>
      <c r="J12" s="54">
        <f t="shared" si="1"/>
        <v>25.675</v>
      </c>
      <c r="K12" s="55">
        <f t="shared" si="2"/>
        <v>26.175</v>
      </c>
      <c r="L12" s="34" t="s">
        <v>45</v>
      </c>
    </row>
    <row r="13" s="11" customFormat="1" ht="36" customHeight="1" spans="1:12">
      <c r="A13" s="39" t="s">
        <v>42</v>
      </c>
      <c r="B13" s="40" t="s">
        <v>31</v>
      </c>
      <c r="C13" s="41" t="s">
        <v>32</v>
      </c>
      <c r="D13" s="40" t="s">
        <v>43</v>
      </c>
      <c r="E13" s="42" t="s">
        <v>38</v>
      </c>
      <c r="F13" s="43">
        <v>5350</v>
      </c>
      <c r="G13" s="44">
        <v>25</v>
      </c>
      <c r="H13" s="43">
        <f t="shared" si="0"/>
        <v>5375</v>
      </c>
      <c r="I13" s="34">
        <v>7</v>
      </c>
      <c r="J13" s="54">
        <f t="shared" si="1"/>
        <v>84.925</v>
      </c>
      <c r="K13" s="55">
        <f t="shared" si="2"/>
        <v>85.425</v>
      </c>
      <c r="L13" s="34" t="s">
        <v>46</v>
      </c>
    </row>
    <row r="14" s="11" customFormat="1" ht="36" customHeight="1" spans="1:12">
      <c r="A14" s="39" t="s">
        <v>42</v>
      </c>
      <c r="B14" s="40" t="s">
        <v>31</v>
      </c>
      <c r="C14" s="41" t="s">
        <v>32</v>
      </c>
      <c r="D14" s="40" t="s">
        <v>43</v>
      </c>
      <c r="E14" s="42" t="s">
        <v>40</v>
      </c>
      <c r="F14" s="43">
        <v>1200</v>
      </c>
      <c r="G14" s="44">
        <v>25</v>
      </c>
      <c r="H14" s="43">
        <f t="shared" si="0"/>
        <v>1225</v>
      </c>
      <c r="I14" s="34">
        <v>2</v>
      </c>
      <c r="J14" s="54">
        <f t="shared" si="1"/>
        <v>19.355</v>
      </c>
      <c r="K14" s="55">
        <f t="shared" si="2"/>
        <v>19.855</v>
      </c>
      <c r="L14" s="34" t="s">
        <v>47</v>
      </c>
    </row>
    <row r="15" s="11" customFormat="1" spans="1:12">
      <c r="A15" s="45" t="s">
        <v>48</v>
      </c>
      <c r="B15" s="46"/>
      <c r="C15" s="46"/>
      <c r="D15" s="46"/>
      <c r="E15" s="47"/>
      <c r="F15" s="43">
        <f>SUM(F7:F14)</f>
        <v>19150</v>
      </c>
      <c r="G15" s="44"/>
      <c r="H15" s="43">
        <f>SUM(H7:H14)</f>
        <v>19350</v>
      </c>
      <c r="I15" s="56">
        <v>25</v>
      </c>
      <c r="J15" s="54">
        <f>SUM(J7:J14)</f>
        <v>305.73</v>
      </c>
      <c r="K15" s="54">
        <f>SUM(K7:K14)</f>
        <v>309.73</v>
      </c>
      <c r="L15" s="43"/>
    </row>
  </sheetData>
  <mergeCells count="7">
    <mergeCell ref="A1:L1"/>
    <mergeCell ref="A2:L2"/>
    <mergeCell ref="E3:F3"/>
    <mergeCell ref="E4:F4"/>
    <mergeCell ref="A15:E15"/>
    <mergeCell ref="M5:M6"/>
    <mergeCell ref="J3:L4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9" scale="90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L16" sqref="L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49</v>
      </c>
      <c r="B2" s="5" t="s">
        <v>50</v>
      </c>
      <c r="C2" s="5"/>
    </row>
    <row r="3" ht="35" customHeight="1" spans="1:3">
      <c r="A3" s="4" t="s">
        <v>51</v>
      </c>
      <c r="B3" s="5" t="s">
        <v>52</v>
      </c>
      <c r="C3" s="5"/>
    </row>
    <row r="4" ht="35" customHeight="1" spans="1:3">
      <c r="A4" s="4" t="s">
        <v>53</v>
      </c>
      <c r="B4" s="6"/>
      <c r="C4" s="7" t="s">
        <v>54</v>
      </c>
    </row>
    <row r="5" ht="35" customHeight="1" spans="1:3">
      <c r="A5" s="4" t="s">
        <v>55</v>
      </c>
      <c r="B5" s="6" t="s">
        <v>56</v>
      </c>
      <c r="C5" s="8" t="s">
        <v>57</v>
      </c>
    </row>
    <row r="6" ht="35" customHeight="1" spans="1:3">
      <c r="A6" s="4" t="s">
        <v>58</v>
      </c>
      <c r="B6" s="6"/>
      <c r="C6" s="9"/>
    </row>
    <row r="7" ht="35" customHeight="1" spans="1:3">
      <c r="A7" s="4" t="s">
        <v>59</v>
      </c>
      <c r="B7" s="6" t="s">
        <v>60</v>
      </c>
      <c r="C7" s="9"/>
    </row>
    <row r="8" ht="35" customHeight="1" spans="1:3">
      <c r="A8" s="4" t="s">
        <v>61</v>
      </c>
      <c r="B8" s="6" t="s">
        <v>60</v>
      </c>
      <c r="C8" s="9"/>
    </row>
    <row r="9" ht="35" customHeight="1" spans="1:3">
      <c r="A9" s="4" t="s">
        <v>62</v>
      </c>
      <c r="B9" s="6" t="s">
        <v>63</v>
      </c>
      <c r="C9" s="10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WPS_1640734507</cp:lastModifiedBy>
  <dcterms:created xsi:type="dcterms:W3CDTF">2017-02-25T05:34:00Z</dcterms:created>
  <cp:lastPrinted>2020-06-09T07:18:00Z</cp:lastPrinted>
  <dcterms:modified xsi:type="dcterms:W3CDTF">2025-09-14T06:01:09Z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636068D3A3CE4A4E8FED167FBDEEB361</vt:lpwstr>
  </property>
  <property fmtid="{D5CDD505-2E9C-101B-9397-08002B2CF9AE}" pid="4" name="commondata">
    <vt:lpwstr>eyJoZGlkIjoiOTQ5YTg3MzFiNTU1YmJjMDc5NWJjZjQzMGI5ZTIwZDEifQ==</vt:lpwstr>
  </property>
</Properties>
</file>