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<sst xmlns="http://schemas.openxmlformats.org/spreadsheetml/2006/main" count="56" uniqueCount="44">
  <si>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</si>
  <si>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</si>
  <si>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</si>
  <si>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江苏省泗阳县长江南路21号  王踩峰 18036909783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</si>
  <si>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</si>
  <si>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SF0288688748733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</si>
  <si>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</si>
  <si>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</si>
  <si>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</si>
  <si>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</si>
  <si>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</si>
  <si>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</si>
  <si>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</si>
  <si>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</si>
  <si>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</si>
  <si>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</si>
  <si>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</si>
  <si>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</si>
  <si>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</si>
  <si>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</si>
  <si>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</si>
  <si>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</si>
  <si>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</si>
  <si>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</si>
  <si>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</si>
  <si>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</si>
  <si>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</si>
  <si>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</si>
  <si>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</si>
  <si>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</si>
  <si>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35859
 HM25-04025</t>
  </si>
  <si>
    <t>INS-501彩卡</t>
  </si>
  <si>
    <t>INS-501</t>
  </si>
  <si>
    <t>Stone blue 石青色
008889326990</t>
  </si>
  <si>
    <t>TWIN</t>
  </si>
  <si>
    <t>Stone blue 石青色
008889327003</t>
  </si>
  <si>
    <t>FULL</t>
  </si>
  <si>
    <t>Stone blue 石青色
008889297832</t>
  </si>
  <si>
    <t>QUEEN</t>
  </si>
  <si>
    <t>Stone blue 石青色
008889297849</t>
  </si>
  <si>
    <t>KING</t>
  </si>
  <si>
    <t>Stone blue 石青色
008889345977</t>
  </si>
  <si>
    <t>CAL KING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</si>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</sst>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"/>
      <charset val="0"/>
    </font>
    <font>
      <b/>
      <sz val="11"/>
      <name val="宋体"/>
      <charset val="134"/>
    </font>
    <font>
      <b/>
      <sz val="11"/>
      <name val="Calibri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2" borderId="7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8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7" fillId="0" borderId="0">
      <alignment vertical="center"/>
    </xf>
    <xf numFmtId="0" fontId="28" fillId="3" borderId="10">
      <alignment vertical="center"/>
    </xf>
    <xf numFmtId="0" fontId="29" fillId="4" borderId="11">
      <alignment vertical="center"/>
    </xf>
    <xf numFmtId="0" fontId="30" fillId="4" borderId="10">
      <alignment vertical="center"/>
    </xf>
    <xf numFmtId="0" fontId="31" fillId="5" borderId="12">
      <alignment vertical="center"/>
    </xf>
    <xf numFmtId="0" fontId="32" fillId="0" borderId="13">
      <alignment vertical="center"/>
    </xf>
    <xf numFmtId="0" fontId="33" fillId="0" borderId="14">
      <alignment vertical="center"/>
    </xf>
    <xf numFmtId="0" fontId="34" fillId="6" borderId="0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8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7" fontId="9" fillId="0" borderId="3" xfId="4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481965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544195</xdr:colOff>
      <xdr:row>12</xdr:row>
      <xdr:rowOff>142875</xdr:rowOff>
    </xdr:from>
    <xdr:to>
      <xdr:col>9</xdr:col>
      <xdr:colOff>372745</xdr:colOff>
      <xdr:row>18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195" y="4670425"/>
          <a:ext cx="8191500" cy="204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</xdr:row>
      <xdr:rowOff>219075</xdr:rowOff>
    </xdr:from>
    <xdr:to>
      <xdr:col>12</xdr:col>
      <xdr:colOff>587375</xdr:colOff>
      <xdr:row>32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8413750"/>
          <a:ext cx="11559540" cy="279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34</xdr:row>
      <xdr:rowOff>27940</xdr:rowOff>
    </xdr:from>
    <xdr:to>
      <xdr:col>12</xdr:col>
      <xdr:colOff>1268095</xdr:colOff>
      <xdr:row>42</xdr:row>
      <xdr:rowOff>285750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1889740"/>
          <a:ext cx="12240260" cy="292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43</xdr:row>
      <xdr:rowOff>259080</xdr:rowOff>
    </xdr:from>
    <xdr:to>
      <xdr:col>13</xdr:col>
      <xdr:colOff>0</xdr:colOff>
      <xdr:row>51</xdr:row>
      <xdr:rowOff>247650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15121255"/>
          <a:ext cx="12343765" cy="265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53</xdr:row>
      <xdr:rowOff>71120</xdr:rowOff>
    </xdr:from>
    <xdr:to>
      <xdr:col>13</xdr:col>
      <xdr:colOff>134620</xdr:colOff>
      <xdr:row>62</xdr:row>
      <xdr:rowOff>9525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18267045"/>
          <a:ext cx="12469495" cy="2938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M12" sqref="M12"/>
    </sheetView>
  </sheetViews>
  <sheetFormatPr defaultColWidth="18" defaultRowHeight="26.25"/>
  <cols>
    <col min="1" max="1" width="18.125" style="1" customWidth="1"/>
    <col min="2" max="2" width="12.25" style="1" customWidth="1"/>
    <col min="3" max="3" width="10" style="1" customWidth="1"/>
    <col min="4" max="4" width="27" style="1" customWidth="1"/>
    <col min="5" max="5" width="10.125" style="1" customWidth="1"/>
    <col min="6" max="6" width="8.125" style="1" customWidth="1"/>
    <col min="7" max="7" width="8.125" style="3" customWidth="1"/>
    <col min="8" max="8" width="8.125" style="1" customWidth="1"/>
    <col min="9" max="9" width="7.875" style="4" customWidth="1"/>
    <col min="10" max="11" width="11.375" style="5" customWidth="1"/>
    <col min="12" max="12" width="11.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45920</v>
      </c>
      <c r="F3" s="11"/>
      <c r="G3" s="12"/>
      <c r="H3" s="13"/>
      <c r="I3" s="13"/>
      <c r="J3" s="38" t="s">
        <v>3</v>
      </c>
      <c r="K3" s="38"/>
      <c r="L3" s="38"/>
    </row>
    <row r="4" s="1" customFormat="1" ht="27" customHeight="1" spans="4:12">
      <c r="D4" s="10" t="s">
        <v>4</v>
      </c>
      <c r="E4" s="14" t="s">
        <v>5</v>
      </c>
      <c r="F4" s="15"/>
      <c r="G4" s="16"/>
      <c r="H4" s="17"/>
      <c r="I4" s="39"/>
      <c r="J4" s="38"/>
      <c r="K4" s="38"/>
      <c r="L4" s="38"/>
    </row>
    <row r="5" s="2" customFormat="1" ht="25.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24" t="s">
        <v>14</v>
      </c>
      <c r="J5" s="40" t="s">
        <v>15</v>
      </c>
      <c r="K5" s="40" t="s">
        <v>16</v>
      </c>
      <c r="L5" s="19" t="s">
        <v>17</v>
      </c>
      <c r="M5" s="41"/>
    </row>
    <row r="6" s="2" customFormat="1" ht="32.25" customHeight="1" spans="1:13">
      <c r="A6" s="18" t="s">
        <v>18</v>
      </c>
      <c r="B6" s="19" t="s">
        <v>19</v>
      </c>
      <c r="C6" s="23" t="s">
        <v>20</v>
      </c>
      <c r="D6" s="24" t="s">
        <v>21</v>
      </c>
      <c r="E6" s="24" t="s">
        <v>22</v>
      </c>
      <c r="F6" s="21" t="s">
        <v>23</v>
      </c>
      <c r="G6" s="21" t="s">
        <v>24</v>
      </c>
      <c r="H6" s="25" t="s">
        <v>25</v>
      </c>
      <c r="I6" s="24" t="s">
        <v>26</v>
      </c>
      <c r="J6" s="40" t="s">
        <v>27</v>
      </c>
      <c r="K6" s="40" t="s">
        <v>28</v>
      </c>
      <c r="L6" s="19" t="s">
        <v>29</v>
      </c>
      <c r="M6" s="42"/>
    </row>
    <row r="7" s="1" customFormat="1" ht="30" customHeight="1" spans="1:12">
      <c r="A7" s="26" t="s">
        <v>30</v>
      </c>
      <c r="B7" s="27" t="s">
        <v>31</v>
      </c>
      <c r="C7" s="28" t="s">
        <v>32</v>
      </c>
      <c r="D7" s="29" t="s">
        <v>33</v>
      </c>
      <c r="E7" s="30" t="s">
        <v>34</v>
      </c>
      <c r="F7" s="31">
        <v>400</v>
      </c>
      <c r="G7" s="32">
        <v>20</v>
      </c>
      <c r="H7" s="31">
        <f t="shared" ref="H7:H11" si="0">F7+G7</f>
        <v>420</v>
      </c>
      <c r="I7" s="27"/>
      <c r="J7" s="43">
        <f t="shared" ref="J7:J11" si="1">0.0158*H7</f>
        <v>6.636</v>
      </c>
      <c r="K7" s="44">
        <f t="shared" ref="K7:K11" si="2">J7+0.5</f>
        <v>7.136</v>
      </c>
      <c r="L7" s="45"/>
    </row>
    <row r="8" s="1" customFormat="1" ht="30" customHeight="1" spans="1:12">
      <c r="A8" s="26" t="s">
        <v>30</v>
      </c>
      <c r="B8" s="27" t="s">
        <v>31</v>
      </c>
      <c r="C8" s="28" t="s">
        <v>32</v>
      </c>
      <c r="D8" s="29" t="s">
        <v>35</v>
      </c>
      <c r="E8" s="30" t="s">
        <v>36</v>
      </c>
      <c r="F8" s="31">
        <v>800</v>
      </c>
      <c r="G8" s="32">
        <v>20</v>
      </c>
      <c r="H8" s="31">
        <f t="shared" si="0"/>
        <v>820</v>
      </c>
      <c r="I8" s="27"/>
      <c r="J8" s="43">
        <f t="shared" si="1"/>
        <v>12.956</v>
      </c>
      <c r="K8" s="44">
        <f t="shared" si="2"/>
        <v>13.456</v>
      </c>
      <c r="L8" s="45"/>
    </row>
    <row r="9" s="1" customFormat="1" ht="30" customHeight="1" spans="1:12">
      <c r="A9" s="26" t="s">
        <v>30</v>
      </c>
      <c r="B9" s="27" t="s">
        <v>31</v>
      </c>
      <c r="C9" s="28" t="s">
        <v>32</v>
      </c>
      <c r="D9" s="29" t="s">
        <v>37</v>
      </c>
      <c r="E9" s="30" t="s">
        <v>38</v>
      </c>
      <c r="F9" s="31">
        <v>1200</v>
      </c>
      <c r="G9" s="32">
        <v>20</v>
      </c>
      <c r="H9" s="31">
        <f t="shared" si="0"/>
        <v>1220</v>
      </c>
      <c r="I9" s="27"/>
      <c r="J9" s="43">
        <f t="shared" si="1"/>
        <v>19.276</v>
      </c>
      <c r="K9" s="44">
        <f t="shared" si="2"/>
        <v>19.776</v>
      </c>
      <c r="L9" s="45"/>
    </row>
    <row r="10" s="1" customFormat="1" ht="30" customHeight="1" spans="1:12">
      <c r="A10" s="26" t="s">
        <v>30</v>
      </c>
      <c r="B10" s="27" t="s">
        <v>31</v>
      </c>
      <c r="C10" s="28" t="s">
        <v>32</v>
      </c>
      <c r="D10" s="29" t="s">
        <v>39</v>
      </c>
      <c r="E10" s="30" t="s">
        <v>40</v>
      </c>
      <c r="F10" s="31">
        <v>1000</v>
      </c>
      <c r="G10" s="32">
        <v>20</v>
      </c>
      <c r="H10" s="31">
        <f t="shared" si="0"/>
        <v>1020</v>
      </c>
      <c r="I10" s="27"/>
      <c r="J10" s="43">
        <f t="shared" si="1"/>
        <v>16.116</v>
      </c>
      <c r="K10" s="44">
        <f t="shared" si="2"/>
        <v>16.616</v>
      </c>
      <c r="L10" s="45"/>
    </row>
    <row r="11" s="1" customFormat="1" ht="30" customHeight="1" spans="1:12">
      <c r="A11" s="26" t="s">
        <v>30</v>
      </c>
      <c r="B11" s="27" t="s">
        <v>31</v>
      </c>
      <c r="C11" s="28" t="s">
        <v>32</v>
      </c>
      <c r="D11" s="29" t="s">
        <v>41</v>
      </c>
      <c r="E11" s="30" t="s">
        <v>42</v>
      </c>
      <c r="F11" s="31">
        <v>300</v>
      </c>
      <c r="G11" s="32">
        <v>20</v>
      </c>
      <c r="H11" s="31">
        <f t="shared" si="0"/>
        <v>320</v>
      </c>
      <c r="I11" s="27"/>
      <c r="J11" s="43">
        <f t="shared" si="1"/>
        <v>5.056</v>
      </c>
      <c r="K11" s="44">
        <f t="shared" si="2"/>
        <v>5.556</v>
      </c>
      <c r="L11" s="45"/>
    </row>
    <row r="12" s="1" customFormat="1" spans="1:12">
      <c r="A12" s="33" t="s">
        <v>43</v>
      </c>
      <c r="B12" s="34"/>
      <c r="C12" s="34"/>
      <c r="D12" s="34"/>
      <c r="E12" s="35"/>
      <c r="F12" s="36">
        <f t="shared" ref="F12:H12" si="3">SUM(F7:F11)</f>
        <v>3700</v>
      </c>
      <c r="G12" s="37">
        <f t="shared" si="3"/>
        <v>100</v>
      </c>
      <c r="H12" s="36">
        <f t="shared" si="3"/>
        <v>3800</v>
      </c>
      <c r="I12" s="46"/>
      <c r="J12" s="47">
        <f>SUM(J7:J11)</f>
        <v>60.04</v>
      </c>
      <c r="K12" s="47">
        <f>SUM(K7:K11)</f>
        <v>62.54</v>
      </c>
      <c r="L12" s="48"/>
    </row>
  </sheetData>
  <mergeCells count="7">
    <mergeCell ref="A1:L1"/>
    <mergeCell ref="A2:L2"/>
    <mergeCell ref="E3:F3"/>
    <mergeCell ref="E4:F4"/>
    <mergeCell ref="A12:E12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2025-10-13T06:13:24Z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DCDC7F34129A418CABD481523CC1CD32_12</vt:lpwstr>
  </property>
</Properties>
</file>