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<sst xmlns="http://schemas.openxmlformats.org/spreadsheetml/2006/main" count="80" uniqueCount="49">
  <si>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</si>
  <si>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</si>
  <si>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</si>
  <si>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江苏省泗阳县长江南路21号  王踩峰 18036909783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</si>
  <si>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</si>
  <si>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</si>
  <si>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</si>
  <si>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</si>
  <si>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</si>
  <si>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</si>
  <si>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</si>
  <si>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</si>
  <si>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</si>
  <si>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</si>
  <si>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</si>
  <si>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</si>
  <si>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</si>
  <si>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</si>
  <si>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</si>
  <si>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</si>
  <si>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</si>
  <si>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</si>
  <si>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</si>
  <si>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</si>
  <si>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</si>
  <si>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</si>
  <si>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</si>
  <si>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</si>
  <si>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</si>
  <si>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35859
 HM25-04025</t>
  </si>
  <si>
    <t>INS-501彩卡</t>
  </si>
  <si>
    <t>INS-501</t>
  </si>
  <si>
    <r>
      <rPr>
        <b/>
        <sz val="12"/>
        <color rgb="FF000000"/>
        <rFont val="Calibri"/>
        <charset val="134"/>
      </rPr>
      <t>Bright white</t>
    </r>
    <r>
      <rPr>
        <b/>
        <sz val="12"/>
        <color rgb="FF000000"/>
        <rFont val="宋体"/>
        <charset val="134"/>
      </rPr>
      <t>漂白色</t>
    </r>
    <r>
      <rPr>
        <b/>
        <sz val="12"/>
        <color rgb="FF000000"/>
        <rFont val="Calibri"/>
        <charset val="134"/>
      </rPr>
      <t xml:space="preserve">
008889324101</t>
    </r>
  </si>
  <si>
    <t>TWIN</t>
  </si>
  <si>
    <r>
      <rPr>
        <b/>
        <sz val="12"/>
        <color rgb="FF000000"/>
        <rFont val="Calibri"/>
        <charset val="134"/>
      </rPr>
      <t>Bright white</t>
    </r>
    <r>
      <rPr>
        <b/>
        <sz val="12"/>
        <color rgb="FF000000"/>
        <rFont val="宋体"/>
        <charset val="134"/>
      </rPr>
      <t>漂白色</t>
    </r>
    <r>
      <rPr>
        <b/>
        <sz val="12"/>
        <color rgb="FF000000"/>
        <rFont val="Calibri"/>
        <charset val="134"/>
      </rPr>
      <t xml:space="preserve">
008889300860</t>
    </r>
  </si>
  <si>
    <t>FULL</t>
  </si>
  <si>
    <r>
      <rPr>
        <b/>
        <sz val="12"/>
        <color rgb="FF000000"/>
        <rFont val="Calibri"/>
        <charset val="134"/>
      </rPr>
      <t>Bright white</t>
    </r>
    <r>
      <rPr>
        <b/>
        <sz val="12"/>
        <color rgb="FF000000"/>
        <rFont val="宋体"/>
        <charset val="134"/>
      </rPr>
      <t>漂白色</t>
    </r>
    <r>
      <rPr>
        <b/>
        <sz val="12"/>
        <color rgb="FF000000"/>
        <rFont val="Calibri"/>
        <charset val="134"/>
      </rPr>
      <t xml:space="preserve">
008889297795</t>
    </r>
  </si>
  <si>
    <t>QUEEN</t>
  </si>
  <si>
    <r>
      <rPr>
        <b/>
        <sz val="12"/>
        <color rgb="FF000000"/>
        <rFont val="Calibri"/>
        <charset val="134"/>
      </rPr>
      <t>Bright white</t>
    </r>
    <r>
      <rPr>
        <b/>
        <sz val="12"/>
        <color rgb="FF000000"/>
        <rFont val="宋体"/>
        <charset val="134"/>
      </rPr>
      <t>漂白色</t>
    </r>
    <r>
      <rPr>
        <b/>
        <sz val="12"/>
        <color rgb="FF000000"/>
        <rFont val="Calibri"/>
        <charset val="134"/>
      </rPr>
      <t xml:space="preserve">
008889297801</t>
    </r>
  </si>
  <si>
    <t>KING</t>
  </si>
  <si>
    <r>
      <rPr>
        <b/>
        <sz val="12"/>
        <color rgb="FF000000"/>
        <rFont val="Calibri"/>
        <charset val="134"/>
      </rPr>
      <t>Bright white</t>
    </r>
    <r>
      <rPr>
        <b/>
        <sz val="12"/>
        <color rgb="FF000000"/>
        <rFont val="宋体"/>
        <charset val="134"/>
      </rPr>
      <t>漂白色</t>
    </r>
    <r>
      <rPr>
        <b/>
        <sz val="12"/>
        <color rgb="FF000000"/>
        <rFont val="Calibri"/>
        <charset val="134"/>
      </rPr>
      <t xml:space="preserve">
008889341337</t>
    </r>
  </si>
  <si>
    <t>CAL KING</t>
  </si>
  <si>
    <t>PO 35860
 HM24-04026</t>
  </si>
  <si>
    <r>
      <rPr>
        <b/>
        <sz val="11"/>
        <rFont val="微软雅黑"/>
        <charset val="134"/>
      </rPr>
      <t>Bright white</t>
    </r>
    <r>
      <rPr>
        <b/>
        <sz val="12"/>
        <color rgb="FF000000"/>
        <rFont val="宋体"/>
        <charset val="134"/>
      </rPr>
      <t>漂白色</t>
    </r>
    <r>
      <rPr>
        <b/>
        <sz val="12"/>
        <color rgb="FF000000"/>
        <rFont val="Calibri"/>
        <charset val="134"/>
      </rPr>
      <t xml:space="preserve">
008889324101</t>
    </r>
  </si>
  <si>
    <r>
      <rPr>
        <b/>
        <sz val="11"/>
        <rFont val="微软雅黑"/>
        <charset val="134"/>
      </rPr>
      <t>Bright white</t>
    </r>
    <r>
      <rPr>
        <b/>
        <sz val="12"/>
        <color rgb="FF000000"/>
        <rFont val="宋体"/>
        <charset val="134"/>
      </rPr>
      <t>漂白色</t>
    </r>
    <r>
      <rPr>
        <b/>
        <sz val="12"/>
        <color rgb="FF000000"/>
        <rFont val="Calibri"/>
        <charset val="134"/>
      </rPr>
      <t xml:space="preserve">
008889300860</t>
    </r>
  </si>
  <si>
    <r>
      <rPr>
        <b/>
        <sz val="11"/>
        <rFont val="微软雅黑"/>
        <charset val="134"/>
      </rPr>
      <t>Bright white</t>
    </r>
    <r>
      <rPr>
        <b/>
        <sz val="12"/>
        <color rgb="FF000000"/>
        <rFont val="宋体"/>
        <charset val="134"/>
      </rPr>
      <t>漂白色</t>
    </r>
    <r>
      <rPr>
        <b/>
        <sz val="12"/>
        <color rgb="FF000000"/>
        <rFont val="Calibri"/>
        <charset val="134"/>
      </rPr>
      <t xml:space="preserve">
008889297795</t>
    </r>
  </si>
  <si>
    <r>
      <rPr>
        <b/>
        <sz val="11"/>
        <rFont val="微软雅黑"/>
        <charset val="134"/>
      </rPr>
      <t>Bright white</t>
    </r>
    <r>
      <rPr>
        <b/>
        <sz val="12"/>
        <color rgb="FF000000"/>
        <rFont val="宋体"/>
        <charset val="134"/>
      </rPr>
      <t>漂白色</t>
    </r>
    <r>
      <rPr>
        <b/>
        <sz val="12"/>
        <color rgb="FF000000"/>
        <rFont val="Calibri"/>
        <charset val="134"/>
      </rPr>
      <t xml:space="preserve">
008889297801</t>
    </r>
  </si>
  <si>
    <r>
      <rPr>
        <b/>
        <sz val="11"/>
        <rFont val="微软雅黑"/>
        <charset val="134"/>
      </rPr>
      <t>Bright white</t>
    </r>
    <r>
      <rPr>
        <b/>
        <sz val="12"/>
        <color rgb="FF000000"/>
        <rFont val="宋体"/>
        <charset val="134"/>
      </rPr>
      <t>漂白色</t>
    </r>
    <r>
      <rPr>
        <b/>
        <sz val="12"/>
        <color rgb="FF000000"/>
        <rFont val="Calibri"/>
        <charset val="134"/>
      </rPr>
      <t xml:space="preserve">
008889341337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</si>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</sst>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5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2"/>
      <color rgb="FF000000"/>
      <name val="Calibri"/>
      <charset val="134"/>
    </font>
    <font>
      <b/>
      <sz val="10"/>
      <name val="Arial"/>
      <charset val="0"/>
    </font>
    <font>
      <b/>
      <sz val="11"/>
      <name val="微软雅黑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2" borderId="7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8">
      <alignment vertical="center"/>
    </xf>
    <xf numFmtId="0" fontId="29" fillId="0" borderId="8">
      <alignment vertical="center"/>
    </xf>
    <xf numFmtId="0" fontId="30" fillId="0" borderId="9">
      <alignment vertical="center"/>
    </xf>
    <xf numFmtId="0" fontId="30" fillId="0" borderId="0">
      <alignment vertical="center"/>
    </xf>
    <xf numFmtId="0" fontId="31" fillId="3" borderId="10">
      <alignment vertical="center"/>
    </xf>
    <xf numFmtId="0" fontId="32" fillId="4" borderId="11">
      <alignment vertical="center"/>
    </xf>
    <xf numFmtId="0" fontId="33" fillId="4" borderId="10">
      <alignment vertical="center"/>
    </xf>
    <xf numFmtId="0" fontId="34" fillId="5" borderId="12">
      <alignment vertical="center"/>
    </xf>
    <xf numFmtId="0" fontId="35" fillId="0" borderId="13">
      <alignment vertical="center"/>
    </xf>
    <xf numFmtId="0" fontId="36" fillId="0" borderId="14">
      <alignment vertical="center"/>
    </xf>
    <xf numFmtId="0" fontId="37" fillId="6" borderId="0">
      <alignment vertical="center"/>
    </xf>
    <xf numFmtId="0" fontId="38" fillId="7" borderId="0">
      <alignment vertical="center"/>
    </xf>
    <xf numFmtId="0" fontId="39" fillId="8" borderId="0">
      <alignment vertical="center"/>
    </xf>
    <xf numFmtId="0" fontId="40" fillId="9" borderId="0">
      <alignment vertical="center"/>
    </xf>
    <xf numFmtId="0" fontId="41" fillId="10" borderId="0">
      <alignment vertical="center"/>
    </xf>
    <xf numFmtId="0" fontId="41" fillId="11" borderId="0">
      <alignment vertical="center"/>
    </xf>
    <xf numFmtId="0" fontId="40" fillId="12" borderId="0">
      <alignment vertical="center"/>
    </xf>
    <xf numFmtId="0" fontId="40" fillId="13" borderId="0">
      <alignment vertical="center"/>
    </xf>
    <xf numFmtId="0" fontId="41" fillId="14" borderId="0">
      <alignment vertical="center"/>
    </xf>
    <xf numFmtId="0" fontId="41" fillId="15" borderId="0">
      <alignment vertical="center"/>
    </xf>
    <xf numFmtId="0" fontId="40" fillId="16" borderId="0">
      <alignment vertical="center"/>
    </xf>
    <xf numFmtId="0" fontId="40" fillId="17" borderId="0">
      <alignment vertical="center"/>
    </xf>
    <xf numFmtId="0" fontId="41" fillId="18" borderId="0">
      <alignment vertical="center"/>
    </xf>
    <xf numFmtId="0" fontId="41" fillId="19" borderId="0">
      <alignment vertical="center"/>
    </xf>
    <xf numFmtId="0" fontId="40" fillId="20" borderId="0">
      <alignment vertical="center"/>
    </xf>
    <xf numFmtId="0" fontId="40" fillId="21" borderId="0">
      <alignment vertical="center"/>
    </xf>
    <xf numFmtId="0" fontId="41" fillId="22" borderId="0">
      <alignment vertical="center"/>
    </xf>
    <xf numFmtId="0" fontId="41" fillId="23" borderId="0">
      <alignment vertical="center"/>
    </xf>
    <xf numFmtId="0" fontId="40" fillId="24" borderId="0">
      <alignment vertical="center"/>
    </xf>
    <xf numFmtId="0" fontId="40" fillId="25" borderId="0">
      <alignment vertical="center"/>
    </xf>
    <xf numFmtId="0" fontId="41" fillId="26" borderId="0">
      <alignment vertical="center"/>
    </xf>
    <xf numFmtId="0" fontId="41" fillId="27" borderId="0">
      <alignment vertical="center"/>
    </xf>
    <xf numFmtId="0" fontId="40" fillId="28" borderId="0">
      <alignment vertical="center"/>
    </xf>
    <xf numFmtId="0" fontId="40" fillId="29" borderId="0">
      <alignment vertical="center"/>
    </xf>
    <xf numFmtId="0" fontId="41" fillId="30" borderId="0">
      <alignment vertical="center"/>
    </xf>
    <xf numFmtId="0" fontId="41" fillId="31" borderId="0">
      <alignment vertical="center"/>
    </xf>
    <xf numFmtId="0" fontId="40" fillId="32" borderId="0">
      <alignment vertical="center"/>
    </xf>
    <xf numFmtId="0" fontId="42" fillId="0" borderId="0">
      <alignment vertical="center"/>
    </xf>
    <xf numFmtId="0" fontId="43" fillId="0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79" fontId="9" fillId="0" borderId="3" xfId="49" applyNumberFormat="1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176" fontId="9" fillId="0" borderId="4" xfId="49" applyNumberFormat="1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5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177" fontId="18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177" fontId="9" fillId="0" borderId="3" xfId="49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77" fontId="17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481965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481965</xdr:colOff>
      <xdr:row>1</xdr:row>
      <xdr:rowOff>318770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N10" sqref="N10"/>
    </sheetView>
  </sheetViews>
  <sheetFormatPr defaultColWidth="18" defaultRowHeight="26.25"/>
  <cols>
    <col min="1" max="1" width="18.125" style="1" customWidth="1"/>
    <col min="2" max="2" width="12.25" style="1" customWidth="1"/>
    <col min="3" max="3" width="10" style="1" customWidth="1"/>
    <col min="4" max="4" width="27" style="1" customWidth="1"/>
    <col min="5" max="5" width="10.125" style="1" customWidth="1"/>
    <col min="6" max="6" width="8.125" style="1" customWidth="1"/>
    <col min="7" max="7" width="8.125" style="3" customWidth="1"/>
    <col min="8" max="8" width="8.125" style="1" customWidth="1"/>
    <col min="9" max="9" width="7.875" style="4" customWidth="1"/>
    <col min="10" max="11" width="11.375" style="5" customWidth="1"/>
    <col min="12" max="12" width="11.5" style="1" customWidth="1"/>
    <col min="13" max="16384" width="18" style="1"/>
  </cols>
  <sheetData>
    <row r="1" s="1" customFormat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4:12">
      <c r="D3" s="10" t="s">
        <v>2</v>
      </c>
      <c r="E3" s="11">
        <v>45918</v>
      </c>
      <c r="F3" s="11"/>
      <c r="G3" s="12"/>
      <c r="H3" s="13"/>
      <c r="I3" s="13"/>
      <c r="J3" s="39" t="s">
        <v>3</v>
      </c>
      <c r="K3" s="39"/>
      <c r="L3" s="39"/>
    </row>
    <row r="4" s="1" customFormat="1" ht="48" customHeight="1" spans="4:12">
      <c r="D4" s="10" t="s">
        <v>4</v>
      </c>
      <c r="E4" s="14"/>
      <c r="F4" s="15"/>
      <c r="G4" s="16"/>
      <c r="H4" s="17"/>
      <c r="I4" s="40"/>
      <c r="J4" s="39"/>
      <c r="K4" s="39"/>
      <c r="L4" s="39"/>
    </row>
    <row r="5" s="2" customFormat="1" ht="25.5" spans="1:13">
      <c r="A5" s="18" t="s">
        <v>5</v>
      </c>
      <c r="B5" s="19" t="s">
        <v>6</v>
      </c>
      <c r="C5" s="19" t="s">
        <v>7</v>
      </c>
      <c r="D5" s="20" t="s">
        <v>8</v>
      </c>
      <c r="E5" s="20" t="s">
        <v>9</v>
      </c>
      <c r="F5" s="21" t="s">
        <v>10</v>
      </c>
      <c r="G5" s="21" t="s">
        <v>11</v>
      </c>
      <c r="H5" s="22" t="s">
        <v>12</v>
      </c>
      <c r="I5" s="24" t="s">
        <v>13</v>
      </c>
      <c r="J5" s="41" t="s">
        <v>14</v>
      </c>
      <c r="K5" s="41" t="s">
        <v>15</v>
      </c>
      <c r="L5" s="19" t="s">
        <v>16</v>
      </c>
      <c r="M5" s="42"/>
    </row>
    <row r="6" s="2" customFormat="1" ht="32.25" customHeight="1" spans="1:13">
      <c r="A6" s="18" t="s">
        <v>17</v>
      </c>
      <c r="B6" s="19" t="s">
        <v>18</v>
      </c>
      <c r="C6" s="23" t="s">
        <v>19</v>
      </c>
      <c r="D6" s="24" t="s">
        <v>20</v>
      </c>
      <c r="E6" s="24" t="s">
        <v>21</v>
      </c>
      <c r="F6" s="21" t="s">
        <v>22</v>
      </c>
      <c r="G6" s="21" t="s">
        <v>23</v>
      </c>
      <c r="H6" s="25" t="s">
        <v>24</v>
      </c>
      <c r="I6" s="24" t="s">
        <v>25</v>
      </c>
      <c r="J6" s="41" t="s">
        <v>26</v>
      </c>
      <c r="K6" s="41" t="s">
        <v>27</v>
      </c>
      <c r="L6" s="19" t="s">
        <v>28</v>
      </c>
      <c r="M6" s="43"/>
    </row>
    <row r="7" s="1" customFormat="1" ht="46" customHeight="1" spans="1:12">
      <c r="A7" s="26" t="s">
        <v>29</v>
      </c>
      <c r="B7" s="27" t="s">
        <v>30</v>
      </c>
      <c r="C7" s="28" t="s">
        <v>31</v>
      </c>
      <c r="D7" s="29" t="s">
        <v>32</v>
      </c>
      <c r="E7" s="30" t="s">
        <v>33</v>
      </c>
      <c r="F7" s="31">
        <v>1200</v>
      </c>
      <c r="G7" s="32">
        <v>20</v>
      </c>
      <c r="H7" s="31">
        <f t="shared" ref="H7:H16" si="0">F7+G7</f>
        <v>1220</v>
      </c>
      <c r="I7" s="27"/>
      <c r="J7" s="44">
        <f t="shared" ref="J7:J16" si="1">0.0158*H7</f>
        <v>19.276</v>
      </c>
      <c r="K7" s="45">
        <f t="shared" ref="K7:K16" si="2">J7+0.5</f>
        <v>19.776</v>
      </c>
      <c r="L7" s="46"/>
    </row>
    <row r="8" s="1" customFormat="1" ht="46" customHeight="1" spans="1:12">
      <c r="A8" s="26" t="s">
        <v>29</v>
      </c>
      <c r="B8" s="27" t="s">
        <v>30</v>
      </c>
      <c r="C8" s="28" t="s">
        <v>31</v>
      </c>
      <c r="D8" s="29" t="s">
        <v>34</v>
      </c>
      <c r="E8" s="30" t="s">
        <v>35</v>
      </c>
      <c r="F8" s="31">
        <v>1400</v>
      </c>
      <c r="G8" s="32">
        <v>20</v>
      </c>
      <c r="H8" s="31">
        <f t="shared" si="0"/>
        <v>1420</v>
      </c>
      <c r="I8" s="27"/>
      <c r="J8" s="44">
        <f t="shared" si="1"/>
        <v>22.436</v>
      </c>
      <c r="K8" s="45">
        <f t="shared" si="2"/>
        <v>22.936</v>
      </c>
      <c r="L8" s="46"/>
    </row>
    <row r="9" s="1" customFormat="1" ht="46" customHeight="1" spans="1:12">
      <c r="A9" s="26" t="s">
        <v>29</v>
      </c>
      <c r="B9" s="27" t="s">
        <v>30</v>
      </c>
      <c r="C9" s="28" t="s">
        <v>31</v>
      </c>
      <c r="D9" s="29" t="s">
        <v>36</v>
      </c>
      <c r="E9" s="30" t="s">
        <v>37</v>
      </c>
      <c r="F9" s="31">
        <v>3300</v>
      </c>
      <c r="G9" s="32">
        <v>20</v>
      </c>
      <c r="H9" s="31">
        <f t="shared" si="0"/>
        <v>3320</v>
      </c>
      <c r="I9" s="27"/>
      <c r="J9" s="44">
        <f t="shared" si="1"/>
        <v>52.456</v>
      </c>
      <c r="K9" s="45">
        <f t="shared" si="2"/>
        <v>52.956</v>
      </c>
      <c r="L9" s="46"/>
    </row>
    <row r="10" s="1" customFormat="1" ht="46" customHeight="1" spans="1:12">
      <c r="A10" s="26" t="s">
        <v>29</v>
      </c>
      <c r="B10" s="27" t="s">
        <v>30</v>
      </c>
      <c r="C10" s="28" t="s">
        <v>31</v>
      </c>
      <c r="D10" s="29" t="s">
        <v>38</v>
      </c>
      <c r="E10" s="30" t="s">
        <v>39</v>
      </c>
      <c r="F10" s="31">
        <v>2000</v>
      </c>
      <c r="G10" s="32">
        <v>20</v>
      </c>
      <c r="H10" s="31">
        <f t="shared" si="0"/>
        <v>2020</v>
      </c>
      <c r="I10" s="27"/>
      <c r="J10" s="44">
        <f t="shared" si="1"/>
        <v>31.916</v>
      </c>
      <c r="K10" s="45">
        <f t="shared" si="2"/>
        <v>32.416</v>
      </c>
      <c r="L10" s="46"/>
    </row>
    <row r="11" s="1" customFormat="1" ht="46" customHeight="1" spans="1:12">
      <c r="A11" s="26" t="s">
        <v>29</v>
      </c>
      <c r="B11" s="27" t="s">
        <v>30</v>
      </c>
      <c r="C11" s="28" t="s">
        <v>31</v>
      </c>
      <c r="D11" s="29" t="s">
        <v>40</v>
      </c>
      <c r="E11" s="30" t="s">
        <v>41</v>
      </c>
      <c r="F11" s="31">
        <v>600</v>
      </c>
      <c r="G11" s="32">
        <v>20</v>
      </c>
      <c r="H11" s="31">
        <f t="shared" si="0"/>
        <v>620</v>
      </c>
      <c r="I11" s="27"/>
      <c r="J11" s="44">
        <f t="shared" si="1"/>
        <v>9.796</v>
      </c>
      <c r="K11" s="45">
        <f t="shared" si="2"/>
        <v>10.296</v>
      </c>
      <c r="L11" s="46"/>
    </row>
    <row r="12" s="1" customFormat="1" ht="46" customHeight="1" spans="1:12">
      <c r="A12" s="26" t="s">
        <v>42</v>
      </c>
      <c r="B12" s="27" t="s">
        <v>30</v>
      </c>
      <c r="C12" s="28" t="s">
        <v>31</v>
      </c>
      <c r="D12" s="33" t="s">
        <v>43</v>
      </c>
      <c r="E12" s="30" t="s">
        <v>33</v>
      </c>
      <c r="F12" s="31">
        <v>1200</v>
      </c>
      <c r="G12" s="32">
        <v>20</v>
      </c>
      <c r="H12" s="31">
        <f t="shared" si="0"/>
        <v>1220</v>
      </c>
      <c r="I12" s="27"/>
      <c r="J12" s="44">
        <f t="shared" si="1"/>
        <v>19.276</v>
      </c>
      <c r="K12" s="45">
        <f t="shared" si="2"/>
        <v>19.776</v>
      </c>
      <c r="L12" s="46"/>
    </row>
    <row r="13" s="1" customFormat="1" ht="46" customHeight="1" spans="1:12">
      <c r="A13" s="26" t="s">
        <v>42</v>
      </c>
      <c r="B13" s="27" t="s">
        <v>30</v>
      </c>
      <c r="C13" s="28" t="s">
        <v>31</v>
      </c>
      <c r="D13" s="33" t="s">
        <v>44</v>
      </c>
      <c r="E13" s="30" t="s">
        <v>35</v>
      </c>
      <c r="F13" s="31">
        <v>1400</v>
      </c>
      <c r="G13" s="32">
        <v>20</v>
      </c>
      <c r="H13" s="31">
        <f t="shared" si="0"/>
        <v>1420</v>
      </c>
      <c r="I13" s="27"/>
      <c r="J13" s="44">
        <f t="shared" si="1"/>
        <v>22.436</v>
      </c>
      <c r="K13" s="45">
        <f t="shared" si="2"/>
        <v>22.936</v>
      </c>
      <c r="L13" s="46"/>
    </row>
    <row r="14" s="1" customFormat="1" ht="46" customHeight="1" spans="1:12">
      <c r="A14" s="26" t="s">
        <v>42</v>
      </c>
      <c r="B14" s="27" t="s">
        <v>30</v>
      </c>
      <c r="C14" s="28" t="s">
        <v>31</v>
      </c>
      <c r="D14" s="33" t="s">
        <v>45</v>
      </c>
      <c r="E14" s="30" t="s">
        <v>37</v>
      </c>
      <c r="F14" s="31">
        <v>3960</v>
      </c>
      <c r="G14" s="32">
        <v>20</v>
      </c>
      <c r="H14" s="31">
        <f t="shared" si="0"/>
        <v>3980</v>
      </c>
      <c r="I14" s="27"/>
      <c r="J14" s="44">
        <f t="shared" si="1"/>
        <v>62.884</v>
      </c>
      <c r="K14" s="45">
        <f t="shared" si="2"/>
        <v>63.384</v>
      </c>
      <c r="L14" s="46"/>
    </row>
    <row r="15" s="1" customFormat="1" ht="46" customHeight="1" spans="1:12">
      <c r="A15" s="26" t="s">
        <v>42</v>
      </c>
      <c r="B15" s="27" t="s">
        <v>30</v>
      </c>
      <c r="C15" s="28" t="s">
        <v>31</v>
      </c>
      <c r="D15" s="33" t="s">
        <v>46</v>
      </c>
      <c r="E15" s="30" t="s">
        <v>39</v>
      </c>
      <c r="F15" s="31">
        <v>2600</v>
      </c>
      <c r="G15" s="32">
        <v>20</v>
      </c>
      <c r="H15" s="31">
        <f t="shared" si="0"/>
        <v>2620</v>
      </c>
      <c r="I15" s="27"/>
      <c r="J15" s="44">
        <f t="shared" si="1"/>
        <v>41.396</v>
      </c>
      <c r="K15" s="45">
        <f t="shared" si="2"/>
        <v>41.896</v>
      </c>
      <c r="L15" s="46"/>
    </row>
    <row r="16" s="1" customFormat="1" ht="46" customHeight="1" spans="1:12">
      <c r="A16" s="26" t="s">
        <v>42</v>
      </c>
      <c r="B16" s="27" t="s">
        <v>30</v>
      </c>
      <c r="C16" s="28" t="s">
        <v>31</v>
      </c>
      <c r="D16" s="33" t="s">
        <v>47</v>
      </c>
      <c r="E16" s="30" t="s">
        <v>41</v>
      </c>
      <c r="F16" s="31">
        <v>600</v>
      </c>
      <c r="G16" s="32">
        <v>20</v>
      </c>
      <c r="H16" s="31">
        <f t="shared" si="0"/>
        <v>620</v>
      </c>
      <c r="I16" s="27"/>
      <c r="J16" s="44">
        <f t="shared" si="1"/>
        <v>9.796</v>
      </c>
      <c r="K16" s="45">
        <f t="shared" si="2"/>
        <v>10.296</v>
      </c>
      <c r="L16" s="46"/>
    </row>
    <row r="17" s="1" customFormat="1" spans="1:12">
      <c r="A17" s="34" t="s">
        <v>48</v>
      </c>
      <c r="B17" s="35"/>
      <c r="C17" s="35"/>
      <c r="D17" s="35"/>
      <c r="E17" s="36"/>
      <c r="F17" s="37">
        <f t="shared" ref="F17:H17" si="3">SUM(F7:F16)</f>
        <v>18260</v>
      </c>
      <c r="G17" s="38">
        <f t="shared" si="3"/>
        <v>200</v>
      </c>
      <c r="H17" s="37">
        <f t="shared" si="3"/>
        <v>18460</v>
      </c>
      <c r="I17" s="47"/>
      <c r="J17" s="48">
        <f>SUM(J7:J16)</f>
        <v>291.668</v>
      </c>
      <c r="K17" s="48">
        <f>SUM(K7:K16)</f>
        <v>296.668</v>
      </c>
      <c r="L17" s="49"/>
    </row>
  </sheetData>
  <mergeCells count="7">
    <mergeCell ref="A1:L1"/>
    <mergeCell ref="A2:L2"/>
    <mergeCell ref="E3:F3"/>
    <mergeCell ref="E4:F4"/>
    <mergeCell ref="A17:E17"/>
    <mergeCell ref="M5:M6"/>
    <mergeCell ref="J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2025-09-30T03:17:27Z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20F1B775BED9445DB3E2CBB1A7B5A6AB_12</vt:lpwstr>
  </property>
</Properties>
</file>