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<sst xmlns="http://schemas.openxmlformats.org/spreadsheetml/2006/main" count="56" uniqueCount="44">
  <si>
    <t>Relay Packaging Group ( Global )</t>
  </si>
  <si>
    <t>（Packaging Delivery List）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</si>
  <si>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</si>
  <si>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t>江苏省泗阳县长江南路21号  王踩峰 18036909783</t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</si>
  <si>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</si>
  <si>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SF0288688748733</t>
  </si>
  <si>
    <t>ORDER NR</t>
  </si>
  <si>
    <t>Item Code</t>
  </si>
  <si>
    <t>ARTICLE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</si>
  <si>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</si>
  <si>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</si>
  <si>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</si>
  <si>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</si>
  <si>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</si>
  <si>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</si>
  <si>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</si>
  <si>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</si>
  <si>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</si>
  <si>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</si>
  <si>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宋体"/>
        <charset val="134"/>
      </rPr>
      <t>产品型号</t>
    </r>
  </si>
  <si>
    <r>
      <rPr>
        <b/>
        <sz val="10"/>
        <rFont val="宋体"/>
        <charset val="134"/>
      </rPr>
      <t>款号</t>
    </r>
  </si>
  <si>
    <r>
      <rPr>
        <b/>
        <sz val="10"/>
        <rFont val="宋体"/>
        <charset val="134"/>
      </rPr>
      <t>颜色</t>
    </r>
  </si>
  <si>
    <t>尺码</t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</si>
  <si>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</si>
  <si>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</si>
  <si>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t>实发数量</t>
  </si>
  <si>
    <r>
      <rPr>
        <b/>
        <sz val="10"/>
        <rFont val="宋体"/>
        <charset val="134"/>
      </rPr>
      <t>总箱数</t>
    </r>
    <r>
      <rPr>
        <b/>
        <sz val="10"/>
        <rFont val="Arial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</si>
  <si>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</si>
  <si>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</si>
  <si>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</si>
  <si>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>PO 35860
 HM24-04026</t>
  </si>
  <si>
    <t>INS-501彩卡</t>
  </si>
  <si>
    <t>INS-501</t>
  </si>
  <si>
    <r>
      <rPr>
        <sz val="11"/>
        <rFont val="微软雅黑"/>
        <charset val="134"/>
      </rPr>
      <t xml:space="preserve">Sand  </t>
    </r>
    <r>
      <rPr>
        <sz val="11"/>
        <color rgb="FF000000"/>
        <rFont val="宋体"/>
        <charset val="134"/>
      </rPr>
      <t>沙黄色</t>
    </r>
    <r>
      <rPr>
        <sz val="11"/>
        <color rgb="FF000000"/>
        <rFont val="Calibri"/>
        <charset val="134"/>
      </rPr>
      <t xml:space="preserve">
008889327676</t>
    </r>
  </si>
  <si>
    <t>TWIN</t>
  </si>
  <si>
    <r>
      <rPr>
        <sz val="11"/>
        <rFont val="微软雅黑"/>
        <charset val="134"/>
      </rPr>
      <t xml:space="preserve">Sand  </t>
    </r>
    <r>
      <rPr>
        <sz val="11"/>
        <color rgb="FF000000"/>
        <rFont val="宋体"/>
        <charset val="134"/>
      </rPr>
      <t>沙黄色</t>
    </r>
    <r>
      <rPr>
        <sz val="11"/>
        <color rgb="FF000000"/>
        <rFont val="Calibri"/>
        <charset val="134"/>
      </rPr>
      <t xml:space="preserve">
008889327683</t>
    </r>
  </si>
  <si>
    <t>FULL</t>
  </si>
  <si>
    <r>
      <rPr>
        <sz val="11"/>
        <rFont val="微软雅黑"/>
        <charset val="134"/>
      </rPr>
      <t xml:space="preserve">Sand  </t>
    </r>
    <r>
      <rPr>
        <sz val="11"/>
        <color rgb="FF000000"/>
        <rFont val="宋体"/>
        <charset val="134"/>
      </rPr>
      <t>沙黄色</t>
    </r>
    <r>
      <rPr>
        <sz val="11"/>
        <color rgb="FF000000"/>
        <rFont val="Calibri"/>
        <charset val="134"/>
      </rPr>
      <t xml:space="preserve">
008889400188</t>
    </r>
  </si>
  <si>
    <t>QUEEN</t>
  </si>
  <si>
    <r>
      <rPr>
        <sz val="11"/>
        <rFont val="微软雅黑"/>
        <charset val="134"/>
      </rPr>
      <t xml:space="preserve">Sand  </t>
    </r>
    <r>
      <rPr>
        <sz val="11"/>
        <color rgb="FF000000"/>
        <rFont val="宋体"/>
        <charset val="134"/>
      </rPr>
      <t>沙黄色</t>
    </r>
    <r>
      <rPr>
        <sz val="11"/>
        <color rgb="FF000000"/>
        <rFont val="Calibri"/>
        <charset val="134"/>
      </rPr>
      <t xml:space="preserve">
008889400195</t>
    </r>
  </si>
  <si>
    <t>KING</t>
  </si>
  <si>
    <r>
      <rPr>
        <sz val="11"/>
        <rFont val="微软雅黑"/>
        <charset val="134"/>
      </rPr>
      <t xml:space="preserve">Sand  </t>
    </r>
    <r>
      <rPr>
        <sz val="11"/>
        <color rgb="FF000000"/>
        <rFont val="宋体"/>
        <charset val="134"/>
      </rPr>
      <t>沙黄色</t>
    </r>
    <r>
      <rPr>
        <sz val="11"/>
        <color rgb="FF000000"/>
        <rFont val="Calibri"/>
        <charset val="134"/>
      </rPr>
      <t xml:space="preserve">
008889345953</t>
    </r>
  </si>
  <si>
    <t>CAL KING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</si>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</sst>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  <numFmt numFmtId="179" formatCode="yyyy\-mm\-dd"/>
  </numFmts>
  <fonts count="43">
    <font>
      <sz val="11"/>
      <color theme="1"/>
      <name val="宋体"/>
      <charset val="134"/>
      <scheme val="minor"/>
    </font>
    <font>
      <b/>
      <sz val="11"/>
      <color indexed="8"/>
      <name val="Calibri"/>
      <charset val="134"/>
    </font>
    <font>
      <b/>
      <sz val="10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12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0"/>
      <name val="Arial"/>
      <charset val="134"/>
    </font>
    <font>
      <b/>
      <sz val="11"/>
      <color rgb="FF000000"/>
      <name val="宋体"/>
      <charset val="134"/>
    </font>
    <font>
      <b/>
      <sz val="10"/>
      <color rgb="FFFF0000"/>
      <name val="宋体"/>
      <charset val="134"/>
    </font>
    <font>
      <b/>
      <sz val="10"/>
      <name val="Calibri"/>
      <charset val="134"/>
    </font>
    <font>
      <b/>
      <sz val="11"/>
      <name val="宋体"/>
      <charset val="134"/>
    </font>
    <font>
      <sz val="11"/>
      <name val="微软雅黑"/>
      <charset val="134"/>
    </font>
    <font>
      <b/>
      <sz val="11"/>
      <name val="Calibri"/>
      <charset val="134"/>
    </font>
    <font>
      <b/>
      <sz val="14"/>
      <color rgb="FF000000"/>
      <name val="宋体"/>
      <charset val="134"/>
    </font>
    <font>
      <b/>
      <sz val="20"/>
      <color rgb="FF000000"/>
      <name val="宋体"/>
      <charset val="134"/>
    </font>
    <font>
      <b/>
      <sz val="10"/>
      <color rgb="FFFF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宋体"/>
      <charset val="134"/>
    </font>
    <font>
      <sz val="11"/>
      <color rgb="FF000000"/>
      <name val="宋体"/>
      <charset val="134"/>
    </font>
    <font>
      <sz val="11"/>
      <color rgb="FF00000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0" fillId="2" borderId="7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0">
      <alignment vertical="center"/>
    </xf>
    <xf numFmtId="0" fontId="24" fillId="0" borderId="8">
      <alignment vertical="center"/>
    </xf>
    <xf numFmtId="0" fontId="25" fillId="0" borderId="8">
      <alignment vertical="center"/>
    </xf>
    <xf numFmtId="0" fontId="26" fillId="0" borderId="9">
      <alignment vertical="center"/>
    </xf>
    <xf numFmtId="0" fontId="26" fillId="0" borderId="0">
      <alignment vertical="center"/>
    </xf>
    <xf numFmtId="0" fontId="27" fillId="3" borderId="10">
      <alignment vertical="center"/>
    </xf>
    <xf numFmtId="0" fontId="28" fillId="4" borderId="11">
      <alignment vertical="center"/>
    </xf>
    <xf numFmtId="0" fontId="29" fillId="4" borderId="10">
      <alignment vertical="center"/>
    </xf>
    <xf numFmtId="0" fontId="30" fillId="5" borderId="12">
      <alignment vertical="center"/>
    </xf>
    <xf numFmtId="0" fontId="31" fillId="0" borderId="13">
      <alignment vertical="center"/>
    </xf>
    <xf numFmtId="0" fontId="32" fillId="0" borderId="14">
      <alignment vertical="center"/>
    </xf>
    <xf numFmtId="0" fontId="33" fillId="6" borderId="0">
      <alignment vertical="center"/>
    </xf>
    <xf numFmtId="0" fontId="34" fillId="7" borderId="0">
      <alignment vertical="center"/>
    </xf>
    <xf numFmtId="0" fontId="35" fillId="8" borderId="0">
      <alignment vertical="center"/>
    </xf>
    <xf numFmtId="0" fontId="36" fillId="9" borderId="0">
      <alignment vertical="center"/>
    </xf>
    <xf numFmtId="0" fontId="37" fillId="10" borderId="0">
      <alignment vertical="center"/>
    </xf>
    <xf numFmtId="0" fontId="37" fillId="11" borderId="0">
      <alignment vertical="center"/>
    </xf>
    <xf numFmtId="0" fontId="36" fillId="12" borderId="0">
      <alignment vertical="center"/>
    </xf>
    <xf numFmtId="0" fontId="36" fillId="13" borderId="0">
      <alignment vertical="center"/>
    </xf>
    <xf numFmtId="0" fontId="37" fillId="14" borderId="0">
      <alignment vertical="center"/>
    </xf>
    <xf numFmtId="0" fontId="37" fillId="15" borderId="0">
      <alignment vertical="center"/>
    </xf>
    <xf numFmtId="0" fontId="36" fillId="16" borderId="0">
      <alignment vertical="center"/>
    </xf>
    <xf numFmtId="0" fontId="36" fillId="17" borderId="0">
      <alignment vertical="center"/>
    </xf>
    <xf numFmtId="0" fontId="37" fillId="18" borderId="0">
      <alignment vertical="center"/>
    </xf>
    <xf numFmtId="0" fontId="37" fillId="19" borderId="0">
      <alignment vertical="center"/>
    </xf>
    <xf numFmtId="0" fontId="36" fillId="20" borderId="0">
      <alignment vertical="center"/>
    </xf>
    <xf numFmtId="0" fontId="36" fillId="21" borderId="0">
      <alignment vertical="center"/>
    </xf>
    <xf numFmtId="0" fontId="37" fillId="22" borderId="0">
      <alignment vertical="center"/>
    </xf>
    <xf numFmtId="0" fontId="37" fillId="23" borderId="0">
      <alignment vertical="center"/>
    </xf>
    <xf numFmtId="0" fontId="36" fillId="24" borderId="0">
      <alignment vertical="center"/>
    </xf>
    <xf numFmtId="0" fontId="36" fillId="25" borderId="0">
      <alignment vertical="center"/>
    </xf>
    <xf numFmtId="0" fontId="37" fillId="26" borderId="0">
      <alignment vertical="center"/>
    </xf>
    <xf numFmtId="0" fontId="37" fillId="27" borderId="0">
      <alignment vertical="center"/>
    </xf>
    <xf numFmtId="0" fontId="36" fillId="28" borderId="0">
      <alignment vertical="center"/>
    </xf>
    <xf numFmtId="0" fontId="36" fillId="29" borderId="0">
      <alignment vertical="center"/>
    </xf>
    <xf numFmtId="0" fontId="37" fillId="30" borderId="0">
      <alignment vertical="center"/>
    </xf>
    <xf numFmtId="0" fontId="37" fillId="31" borderId="0">
      <alignment vertical="center"/>
    </xf>
    <xf numFmtId="0" fontId="36" fillId="32" borderId="0">
      <alignment vertical="center"/>
    </xf>
    <xf numFmtId="0" fontId="38" fillId="0" borderId="0">
      <alignment vertical="center"/>
    </xf>
    <xf numFmtId="0" fontId="39" fillId="0" borderId="0">
      <alignment vertical="center"/>
    </xf>
  </cellStyleXfs>
  <cellXfs count="44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8" fontId="5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1" fillId="0" borderId="0" xfId="0" applyFont="1" applyAlignment="1">
      <alignment horizontal="right" vertical="center"/>
    </xf>
    <xf numFmtId="14" fontId="6" fillId="0" borderId="1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3" xfId="49" applyFont="1" applyFill="1" applyBorder="1" applyAlignment="1">
      <alignment horizontal="center" vertical="center" wrapText="1"/>
    </xf>
    <xf numFmtId="179" fontId="9" fillId="0" borderId="3" xfId="49" applyNumberFormat="1" applyFont="1" applyFill="1" applyBorder="1" applyAlignment="1">
      <alignment horizontal="center" vertical="center" wrapText="1"/>
    </xf>
    <xf numFmtId="176" fontId="9" fillId="0" borderId="3" xfId="49" applyNumberFormat="1" applyFont="1" applyFill="1" applyBorder="1" applyAlignment="1">
      <alignment horizontal="center" vertical="center" wrapText="1"/>
    </xf>
    <xf numFmtId="176" fontId="9" fillId="0" borderId="4" xfId="49" applyNumberFormat="1" applyFont="1" applyFill="1" applyBorder="1" applyAlignment="1">
      <alignment horizontal="center" vertical="center" wrapText="1"/>
    </xf>
    <xf numFmtId="15" fontId="9" fillId="0" borderId="3" xfId="49" applyNumberFormat="1" applyFont="1" applyFill="1" applyBorder="1" applyAlignment="1">
      <alignment horizontal="center" vertical="center" wrapText="1"/>
    </xf>
    <xf numFmtId="49" fontId="9" fillId="0" borderId="3" xfId="49" applyNumberFormat="1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176" fontId="11" fillId="0" borderId="3" xfId="49" applyNumberFormat="1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4" fillId="0" borderId="3" xfId="5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176" fontId="15" fillId="0" borderId="3" xfId="0" applyNumberFormat="1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177" fontId="16" fillId="0" borderId="0" xfId="0" applyNumberFormat="1" applyFont="1" applyFill="1" applyAlignment="1">
      <alignment horizontal="center" vertical="center" wrapText="1"/>
    </xf>
    <xf numFmtId="0" fontId="17" fillId="0" borderId="0" xfId="0" applyFont="1" applyFill="1" applyAlignment="1">
      <alignment horizontal="center" vertical="center"/>
    </xf>
    <xf numFmtId="177" fontId="9" fillId="0" borderId="3" xfId="49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177" fontId="15" fillId="0" borderId="3" xfId="0" applyNumberFormat="1" applyFont="1" applyBorder="1" applyAlignment="1">
      <alignment horizontal="center" vertical="center"/>
    </xf>
    <xf numFmtId="177" fontId="13" fillId="0" borderId="3" xfId="0" applyNumberFormat="1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11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69850</xdr:rowOff>
    </xdr:from>
    <xdr:to>
      <xdr:col>2</xdr:col>
      <xdr:colOff>234315</xdr:colOff>
      <xdr:row>1</xdr:row>
      <xdr:rowOff>318770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9850"/>
          <a:ext cx="2795905" cy="756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896620</xdr:colOff>
      <xdr:row>13</xdr:row>
      <xdr:rowOff>85725</xdr:rowOff>
    </xdr:from>
    <xdr:to>
      <xdr:col>6</xdr:col>
      <xdr:colOff>478790</xdr:colOff>
      <xdr:row>16</xdr:row>
      <xdr:rowOff>170815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96620" y="5768975"/>
          <a:ext cx="6773545" cy="1085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23</xdr:row>
      <xdr:rowOff>123825</xdr:rowOff>
    </xdr:from>
    <xdr:to>
      <xdr:col>12</xdr:col>
      <xdr:colOff>168275</xdr:colOff>
      <xdr:row>31</xdr:row>
      <xdr:rowOff>247650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35" y="9140825"/>
          <a:ext cx="11559540" cy="2790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32</xdr:row>
      <xdr:rowOff>294640</xdr:rowOff>
    </xdr:from>
    <xdr:to>
      <xdr:col>12</xdr:col>
      <xdr:colOff>220345</xdr:colOff>
      <xdr:row>42</xdr:row>
      <xdr:rowOff>304800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635" y="12312015"/>
          <a:ext cx="11611610" cy="3343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44</xdr:row>
      <xdr:rowOff>102235</xdr:rowOff>
    </xdr:from>
    <xdr:to>
      <xdr:col>12</xdr:col>
      <xdr:colOff>410845</xdr:colOff>
      <xdr:row>52</xdr:row>
      <xdr:rowOff>171450</xdr:rowOff>
    </xdr:to>
    <xdr:pic>
      <xdr:nvPicPr>
        <xdr:cNvPr id="6" name="图片 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635" y="16120110"/>
          <a:ext cx="11802110" cy="2736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53</xdr:row>
      <xdr:rowOff>276860</xdr:rowOff>
    </xdr:from>
    <xdr:to>
      <xdr:col>12</xdr:col>
      <xdr:colOff>144145</xdr:colOff>
      <xdr:row>61</xdr:row>
      <xdr:rowOff>93345</xdr:rowOff>
    </xdr:to>
    <xdr:pic>
      <xdr:nvPicPr>
        <xdr:cNvPr id="7" name="图片 6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635" y="19295110"/>
          <a:ext cx="11535410" cy="2483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62</xdr:row>
      <xdr:rowOff>276225</xdr:rowOff>
    </xdr:from>
    <xdr:to>
      <xdr:col>12</xdr:col>
      <xdr:colOff>222885</xdr:colOff>
      <xdr:row>70</xdr:row>
      <xdr:rowOff>304800</xdr:rowOff>
    </xdr:to>
    <xdr:pic>
      <xdr:nvPicPr>
        <xdr:cNvPr id="8" name="图片 7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635" y="22294850"/>
          <a:ext cx="11614150" cy="2695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72</xdr:row>
      <xdr:rowOff>104140</xdr:rowOff>
    </xdr:from>
    <xdr:to>
      <xdr:col>11</xdr:col>
      <xdr:colOff>422910</xdr:colOff>
      <xdr:row>79</xdr:row>
      <xdr:rowOff>209550</xdr:rowOff>
    </xdr:to>
    <xdr:pic>
      <xdr:nvPicPr>
        <xdr:cNvPr id="9" name="图片 8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635" y="25456515"/>
          <a:ext cx="11033125" cy="243903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2"/>
  <sheetViews>
    <sheetView tabSelected="1" workbookViewId="0">
      <selection activeCell="M10" sqref="M10"/>
    </sheetView>
  </sheetViews>
  <sheetFormatPr defaultColWidth="18" defaultRowHeight="26.25"/>
  <cols>
    <col min="1" max="1" width="17.875" style="1" customWidth="1"/>
    <col min="2" max="2" width="15.75" style="1" customWidth="1"/>
    <col min="3" max="3" width="10" style="1" customWidth="1"/>
    <col min="4" max="4" width="30.5" style="1" customWidth="1"/>
    <col min="5" max="6" width="10.125" style="1" customWidth="1"/>
    <col min="7" max="7" width="9" style="3" customWidth="1"/>
    <col min="8" max="8" width="9" style="1" customWidth="1"/>
    <col min="9" max="9" width="7.125" style="4" customWidth="1"/>
    <col min="10" max="11" width="9.875" style="5" customWidth="1"/>
    <col min="12" max="12" width="10.25" style="1" customWidth="1"/>
    <col min="13" max="16384" width="18" style="1"/>
  </cols>
  <sheetData>
    <row r="1" s="1" customFormat="1" ht="40" customHeight="1" spans="1:12">
      <c r="A1" s="6" t="s">
        <v>0</v>
      </c>
      <c r="B1" s="7"/>
      <c r="C1" s="7"/>
      <c r="D1" s="7"/>
      <c r="E1" s="7"/>
      <c r="F1" s="7"/>
      <c r="G1" s="7"/>
      <c r="H1" s="8"/>
      <c r="I1" s="7"/>
      <c r="J1" s="7"/>
      <c r="K1" s="7"/>
      <c r="L1" s="7"/>
    </row>
    <row r="2" s="1" customFormat="1" ht="25.5" spans="1:12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</row>
    <row r="3" s="1" customFormat="1" ht="30" customHeight="1" spans="4:12">
      <c r="D3" s="10" t="s">
        <v>2</v>
      </c>
      <c r="E3" s="11">
        <v>45920</v>
      </c>
      <c r="F3" s="11"/>
      <c r="G3" s="12"/>
      <c r="H3" s="13"/>
      <c r="I3" s="13"/>
      <c r="J3" s="37" t="s">
        <v>3</v>
      </c>
      <c r="K3" s="37"/>
      <c r="L3" s="37"/>
    </row>
    <row r="4" s="1" customFormat="1" ht="48" customHeight="1" spans="4:12">
      <c r="D4" s="10" t="s">
        <v>4</v>
      </c>
      <c r="E4" s="14" t="s">
        <v>5</v>
      </c>
      <c r="F4" s="15"/>
      <c r="G4" s="16"/>
      <c r="H4" s="17"/>
      <c r="I4" s="38"/>
      <c r="J4" s="37"/>
      <c r="K4" s="37"/>
      <c r="L4" s="37"/>
    </row>
    <row r="5" s="2" customFormat="1" ht="25.5" spans="1:13">
      <c r="A5" s="18" t="s">
        <v>6</v>
      </c>
      <c r="B5" s="19" t="s">
        <v>7</v>
      </c>
      <c r="C5" s="19" t="s">
        <v>8</v>
      </c>
      <c r="D5" s="20" t="s">
        <v>9</v>
      </c>
      <c r="E5" s="20" t="s">
        <v>10</v>
      </c>
      <c r="F5" s="21" t="s">
        <v>11</v>
      </c>
      <c r="G5" s="21" t="s">
        <v>12</v>
      </c>
      <c r="H5" s="22" t="s">
        <v>13</v>
      </c>
      <c r="I5" s="24" t="s">
        <v>14</v>
      </c>
      <c r="J5" s="39" t="s">
        <v>15</v>
      </c>
      <c r="K5" s="39" t="s">
        <v>16</v>
      </c>
      <c r="L5" s="19" t="s">
        <v>17</v>
      </c>
      <c r="M5" s="40"/>
    </row>
    <row r="6" s="2" customFormat="1" ht="32.25" customHeight="1" spans="1:13">
      <c r="A6" s="18" t="s">
        <v>18</v>
      </c>
      <c r="B6" s="19" t="s">
        <v>19</v>
      </c>
      <c r="C6" s="23" t="s">
        <v>20</v>
      </c>
      <c r="D6" s="24" t="s">
        <v>21</v>
      </c>
      <c r="E6" s="25" t="s">
        <v>22</v>
      </c>
      <c r="F6" s="21" t="s">
        <v>23</v>
      </c>
      <c r="G6" s="21" t="s">
        <v>24</v>
      </c>
      <c r="H6" s="26" t="s">
        <v>25</v>
      </c>
      <c r="I6" s="24" t="s">
        <v>26</v>
      </c>
      <c r="J6" s="39" t="s">
        <v>27</v>
      </c>
      <c r="K6" s="39" t="s">
        <v>28</v>
      </c>
      <c r="L6" s="19" t="s">
        <v>29</v>
      </c>
      <c r="M6" s="41"/>
    </row>
    <row r="7" s="1" customFormat="1" ht="41" customHeight="1" spans="1:12">
      <c r="A7" s="27" t="s">
        <v>30</v>
      </c>
      <c r="B7" s="28" t="s">
        <v>31</v>
      </c>
      <c r="C7" s="29" t="s">
        <v>32</v>
      </c>
      <c r="D7" s="30" t="s">
        <v>33</v>
      </c>
      <c r="E7" s="31" t="s">
        <v>34</v>
      </c>
      <c r="F7" s="32">
        <v>400</v>
      </c>
      <c r="G7" s="33">
        <v>20</v>
      </c>
      <c r="H7" s="32">
        <f t="shared" ref="H7:H11" si="0">F7+G7</f>
        <v>420</v>
      </c>
      <c r="I7" s="28"/>
      <c r="J7" s="42">
        <f t="shared" ref="J7:J11" si="1">0.0158*H7</f>
        <v>6.636</v>
      </c>
      <c r="K7" s="43">
        <f t="shared" ref="K7:K11" si="2">J7+0.5</f>
        <v>7.136</v>
      </c>
      <c r="L7" s="25"/>
    </row>
    <row r="8" s="1" customFormat="1" ht="41" customHeight="1" spans="1:12">
      <c r="A8" s="27" t="s">
        <v>30</v>
      </c>
      <c r="B8" s="28" t="s">
        <v>31</v>
      </c>
      <c r="C8" s="29" t="s">
        <v>32</v>
      </c>
      <c r="D8" s="30" t="s">
        <v>35</v>
      </c>
      <c r="E8" s="31" t="s">
        <v>36</v>
      </c>
      <c r="F8" s="32">
        <v>800</v>
      </c>
      <c r="G8" s="33">
        <v>20</v>
      </c>
      <c r="H8" s="32">
        <f t="shared" si="0"/>
        <v>820</v>
      </c>
      <c r="I8" s="28"/>
      <c r="J8" s="42">
        <f t="shared" si="1"/>
        <v>12.956</v>
      </c>
      <c r="K8" s="43">
        <f t="shared" si="2"/>
        <v>13.456</v>
      </c>
      <c r="L8" s="25"/>
    </row>
    <row r="9" s="1" customFormat="1" ht="41" customHeight="1" spans="1:12">
      <c r="A9" s="27" t="s">
        <v>30</v>
      </c>
      <c r="B9" s="28" t="s">
        <v>31</v>
      </c>
      <c r="C9" s="29" t="s">
        <v>32</v>
      </c>
      <c r="D9" s="30" t="s">
        <v>37</v>
      </c>
      <c r="E9" s="31" t="s">
        <v>38</v>
      </c>
      <c r="F9" s="32">
        <v>1100</v>
      </c>
      <c r="G9" s="33">
        <v>20</v>
      </c>
      <c r="H9" s="32">
        <f t="shared" si="0"/>
        <v>1120</v>
      </c>
      <c r="I9" s="28"/>
      <c r="J9" s="42">
        <f t="shared" si="1"/>
        <v>17.696</v>
      </c>
      <c r="K9" s="43">
        <f t="shared" si="2"/>
        <v>18.196</v>
      </c>
      <c r="L9" s="25"/>
    </row>
    <row r="10" s="1" customFormat="1" ht="41" customHeight="1" spans="1:12">
      <c r="A10" s="27" t="s">
        <v>30</v>
      </c>
      <c r="B10" s="28" t="s">
        <v>31</v>
      </c>
      <c r="C10" s="29" t="s">
        <v>32</v>
      </c>
      <c r="D10" s="30" t="s">
        <v>39</v>
      </c>
      <c r="E10" s="31" t="s">
        <v>40</v>
      </c>
      <c r="F10" s="32">
        <v>1000</v>
      </c>
      <c r="G10" s="33">
        <v>20</v>
      </c>
      <c r="H10" s="32">
        <f t="shared" si="0"/>
        <v>1020</v>
      </c>
      <c r="I10" s="28"/>
      <c r="J10" s="42">
        <f t="shared" si="1"/>
        <v>16.116</v>
      </c>
      <c r="K10" s="43">
        <f t="shared" si="2"/>
        <v>16.616</v>
      </c>
      <c r="L10" s="25"/>
    </row>
    <row r="11" s="1" customFormat="1" ht="41" customHeight="1" spans="1:12">
      <c r="A11" s="27" t="s">
        <v>30</v>
      </c>
      <c r="B11" s="28" t="s">
        <v>31</v>
      </c>
      <c r="C11" s="29" t="s">
        <v>32</v>
      </c>
      <c r="D11" s="30" t="s">
        <v>41</v>
      </c>
      <c r="E11" s="31" t="s">
        <v>42</v>
      </c>
      <c r="F11" s="32">
        <v>200</v>
      </c>
      <c r="G11" s="33">
        <v>20</v>
      </c>
      <c r="H11" s="32">
        <f t="shared" si="0"/>
        <v>220</v>
      </c>
      <c r="I11" s="28"/>
      <c r="J11" s="42">
        <f t="shared" si="1"/>
        <v>3.476</v>
      </c>
      <c r="K11" s="43">
        <f t="shared" si="2"/>
        <v>3.976</v>
      </c>
      <c r="L11" s="25"/>
    </row>
    <row r="12" s="1" customFormat="1" ht="15" spans="1:12">
      <c r="A12" s="34" t="s">
        <v>43</v>
      </c>
      <c r="B12" s="35"/>
      <c r="C12" s="35"/>
      <c r="D12" s="35"/>
      <c r="E12" s="36"/>
      <c r="F12" s="32">
        <f t="shared" ref="F12:H12" si="3">SUM(F7:F11)</f>
        <v>3500</v>
      </c>
      <c r="G12" s="33">
        <f t="shared" si="3"/>
        <v>100</v>
      </c>
      <c r="H12" s="32">
        <f t="shared" si="3"/>
        <v>3600</v>
      </c>
      <c r="I12" s="32"/>
      <c r="J12" s="42">
        <f>SUM(J7:J11)</f>
        <v>56.88</v>
      </c>
      <c r="K12" s="42">
        <f>SUM(K7:K11)</f>
        <v>59.38</v>
      </c>
      <c r="L12" s="31"/>
    </row>
  </sheetData>
  <mergeCells count="7">
    <mergeCell ref="A1:L1"/>
    <mergeCell ref="A2:L2"/>
    <mergeCell ref="E3:F3"/>
    <mergeCell ref="E4:F4"/>
    <mergeCell ref="A12:E12"/>
    <mergeCell ref="M5:M6"/>
    <mergeCell ref="J3:L4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WPS_1640734507</cp:lastModifiedBy>
  <dcterms:created xsi:type="dcterms:W3CDTF">2023-05-12T11:15:00Z</dcterms:created>
  <dcterms:modified xsi:type="dcterms:W3CDTF">2025-10-13T06:15:31Z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11C0369F24F045D899877409B0452EF8_12</vt:lpwstr>
  </property>
</Properties>
</file>