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<sst xmlns="http://schemas.openxmlformats.org/spreadsheetml/2006/main" count="156" uniqueCount="64">
  <si>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</si>
  <si>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</si>
  <si>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</si>
  <si>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江苏省泗阳县长江南路21号  王踩峰 18036909783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</si>
  <si>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</si>
  <si>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徐师傅  18114248612
苏B K5759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</si>
  <si>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</si>
  <si>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</si>
  <si>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</si>
  <si>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</si>
  <si>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</si>
  <si>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</si>
  <si>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</si>
  <si>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</si>
  <si>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</si>
  <si>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</si>
  <si>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</si>
  <si>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</si>
  <si>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</si>
  <si>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</si>
  <si>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</si>
  <si>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</si>
  <si>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尺码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</si>
  <si>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</si>
  <si>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</si>
  <si>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</si>
  <si>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</si>
  <si>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</si>
  <si>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</si>
  <si>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</si>
  <si>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35860
 HM24-04026</t>
  </si>
  <si>
    <t>INS-501彩卡</t>
  </si>
  <si>
    <t>INS-501</t>
  </si>
  <si>
    <r>
      <rPr>
        <sz val="11"/>
        <rFont val="微软雅黑"/>
        <charset val="134"/>
      </rPr>
      <t xml:space="preserve">Aqua Gray  </t>
    </r>
    <r>
      <rPr>
        <sz val="11"/>
        <color rgb="FF000000"/>
        <rFont val="宋体"/>
        <charset val="134"/>
      </rPr>
      <t>湖水绿</t>
    </r>
    <r>
      <rPr>
        <sz val="11"/>
        <color rgb="FF000000"/>
        <rFont val="Calibri"/>
        <charset val="134"/>
      </rPr>
      <t xml:space="preserve">
008889331536</t>
    </r>
  </si>
  <si>
    <t>TWIN</t>
  </si>
  <si>
    <r>
      <rPr>
        <sz val="11"/>
        <rFont val="微软雅黑"/>
        <charset val="134"/>
      </rPr>
      <t xml:space="preserve">Aqua Gray  </t>
    </r>
    <r>
      <rPr>
        <sz val="11"/>
        <color rgb="FF000000"/>
        <rFont val="宋体"/>
        <charset val="134"/>
      </rPr>
      <t>湖水绿</t>
    </r>
    <r>
      <rPr>
        <sz val="11"/>
        <color rgb="FF000000"/>
        <rFont val="Calibri"/>
        <charset val="134"/>
      </rPr>
      <t xml:space="preserve">
008889331543</t>
    </r>
  </si>
  <si>
    <t>FULL</t>
  </si>
  <si>
    <r>
      <rPr>
        <sz val="11"/>
        <rFont val="微软雅黑"/>
        <charset val="134"/>
      </rPr>
      <t xml:space="preserve">Aqua Gray  </t>
    </r>
    <r>
      <rPr>
        <sz val="11"/>
        <color rgb="FF000000"/>
        <rFont val="宋体"/>
        <charset val="134"/>
      </rPr>
      <t>湖水绿</t>
    </r>
    <r>
      <rPr>
        <sz val="11"/>
        <color rgb="FF000000"/>
        <rFont val="Calibri"/>
        <charset val="134"/>
      </rPr>
      <t xml:space="preserve">
008889331550</t>
    </r>
  </si>
  <si>
    <t>QUEEN</t>
  </si>
  <si>
    <r>
      <rPr>
        <sz val="11"/>
        <rFont val="微软雅黑"/>
        <charset val="134"/>
      </rPr>
      <t xml:space="preserve">Aqua Gray  </t>
    </r>
    <r>
      <rPr>
        <sz val="11"/>
        <color rgb="FF000000"/>
        <rFont val="宋体"/>
        <charset val="134"/>
      </rPr>
      <t>湖水绿</t>
    </r>
    <r>
      <rPr>
        <sz val="11"/>
        <color rgb="FF000000"/>
        <rFont val="Calibri"/>
        <charset val="134"/>
      </rPr>
      <t xml:space="preserve">
008889331567</t>
    </r>
  </si>
  <si>
    <t>KING</t>
  </si>
  <si>
    <r>
      <rPr>
        <sz val="11"/>
        <rFont val="微软雅黑"/>
        <charset val="134"/>
      </rPr>
      <t xml:space="preserve">Aqua Gray  </t>
    </r>
    <r>
      <rPr>
        <sz val="11"/>
        <color rgb="FF000000"/>
        <rFont val="宋体"/>
        <charset val="134"/>
      </rPr>
      <t>湖水绿</t>
    </r>
    <r>
      <rPr>
        <sz val="11"/>
        <color rgb="FF000000"/>
        <rFont val="Calibri"/>
        <charset val="134"/>
      </rPr>
      <t xml:space="preserve">
008889403998</t>
    </r>
  </si>
  <si>
    <t>CAL KING</t>
  </si>
  <si>
    <t>Chambray Blue 青年蓝
008889357833</t>
  </si>
  <si>
    <t>Chambray Blue 青年蓝
008889357840</t>
  </si>
  <si>
    <t>Chambray Blue 青年蓝
008889357857</t>
  </si>
  <si>
    <t>Chambray Blue 青年蓝
008889357864</t>
  </si>
  <si>
    <t>Chambray Blue 青年蓝
008889403974</t>
  </si>
  <si>
    <r>
      <rPr>
        <sz val="11"/>
        <rFont val="微软雅黑"/>
        <charset val="134"/>
      </rPr>
      <t xml:space="preserve">Sage </t>
    </r>
    <r>
      <rPr>
        <sz val="11"/>
        <color rgb="FF000000"/>
        <rFont val="宋体"/>
        <charset val="134"/>
      </rPr>
      <t>灰绿色</t>
    </r>
    <r>
      <rPr>
        <sz val="11"/>
        <color rgb="FF000000"/>
        <rFont val="Calibri"/>
        <charset val="134"/>
      </rPr>
      <t xml:space="preserve">
008889324149</t>
    </r>
  </si>
  <si>
    <r>
      <rPr>
        <sz val="11"/>
        <rFont val="微软雅黑"/>
        <charset val="134"/>
      </rPr>
      <t>Sage</t>
    </r>
    <r>
      <rPr>
        <sz val="11"/>
        <color rgb="FF000000"/>
        <rFont val="宋体"/>
        <charset val="134"/>
      </rPr>
      <t>灰绿色</t>
    </r>
    <r>
      <rPr>
        <sz val="11"/>
        <color rgb="FF000000"/>
        <rFont val="Calibri"/>
        <charset val="134"/>
      </rPr>
      <t xml:space="preserve">
008889324156</t>
    </r>
  </si>
  <si>
    <r>
      <rPr>
        <sz val="11"/>
        <rFont val="微软雅黑"/>
        <charset val="134"/>
      </rPr>
      <t xml:space="preserve">Sage </t>
    </r>
    <r>
      <rPr>
        <sz val="11"/>
        <color rgb="FF000000"/>
        <rFont val="宋体"/>
        <charset val="134"/>
      </rPr>
      <t>灰绿色</t>
    </r>
    <r>
      <rPr>
        <sz val="11"/>
        <color rgb="FF000000"/>
        <rFont val="Calibri"/>
        <charset val="134"/>
      </rPr>
      <t xml:space="preserve">
008889324163</t>
    </r>
  </si>
  <si>
    <r>
      <rPr>
        <sz val="11"/>
        <rFont val="微软雅黑"/>
        <charset val="134"/>
      </rPr>
      <t xml:space="preserve">Sage </t>
    </r>
    <r>
      <rPr>
        <sz val="11"/>
        <color rgb="FF000000"/>
        <rFont val="宋体"/>
        <charset val="134"/>
      </rPr>
      <t>灰绿色</t>
    </r>
    <r>
      <rPr>
        <sz val="11"/>
        <color rgb="FF000000"/>
        <rFont val="Calibri"/>
        <charset val="134"/>
      </rPr>
      <t xml:space="preserve">
008889324170</t>
    </r>
  </si>
  <si>
    <r>
      <rPr>
        <sz val="11"/>
        <rFont val="微软雅黑"/>
        <charset val="134"/>
      </rPr>
      <t xml:space="preserve">Sage </t>
    </r>
    <r>
      <rPr>
        <sz val="11"/>
        <color rgb="FF000000"/>
        <rFont val="宋体"/>
        <charset val="134"/>
      </rPr>
      <t>灰绿色</t>
    </r>
    <r>
      <rPr>
        <sz val="11"/>
        <color rgb="FF000000"/>
        <rFont val="Calibri"/>
        <charset val="134"/>
      </rPr>
      <t xml:space="preserve">
008889356850</t>
    </r>
  </si>
  <si>
    <t>Light high rise 浅灰色
008889341573</t>
  </si>
  <si>
    <t>Light high rise 浅灰色
008889341580</t>
  </si>
  <si>
    <t>Light high rise 浅灰色
008889341597</t>
  </si>
  <si>
    <t>Light high rise 浅灰色
008889341603</t>
  </si>
  <si>
    <t>Light high rise 浅灰色
008889341610</t>
  </si>
  <si>
    <t>Orchid 兰花粉
008889361557</t>
  </si>
  <si>
    <t>Orchid 兰花粉
008889361564</t>
  </si>
  <si>
    <t>Orchid 兰花粉
008889361571</t>
  </si>
  <si>
    <t>Orchid 兰花粉
008889361588</t>
  </si>
  <si>
    <t>Orchid 兰花粉
008889363025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</si>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</sst>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</font>
    <font>
      <sz val="11"/>
      <name val="微软雅黑"/>
      <charset val="134"/>
    </font>
    <font>
      <b/>
      <sz val="11"/>
      <name val="Calibri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8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8" fillId="0" borderId="0">
      <alignment vertical="center"/>
    </xf>
    <xf numFmtId="0" fontId="29" fillId="3" borderId="10">
      <alignment vertical="center"/>
    </xf>
    <xf numFmtId="0" fontId="30" fillId="4" borderId="11">
      <alignment vertical="center"/>
    </xf>
    <xf numFmtId="0" fontId="31" fillId="4" borderId="10">
      <alignment vertical="center"/>
    </xf>
    <xf numFmtId="0" fontId="32" fillId="5" borderId="12">
      <alignment vertical="center"/>
    </xf>
    <xf numFmtId="0" fontId="33" fillId="0" borderId="13">
      <alignment vertical="center"/>
    </xf>
    <xf numFmtId="0" fontId="34" fillId="0" borderId="14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40" fillId="0" borderId="0">
      <alignment vertical="center"/>
    </xf>
    <xf numFmtId="0" fontId="41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77" fontId="10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234315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896620</xdr:colOff>
      <xdr:row>33</xdr:row>
      <xdr:rowOff>85725</xdr:rowOff>
    </xdr:from>
    <xdr:to>
      <xdr:col>7</xdr:col>
      <xdr:colOff>40640</xdr:colOff>
      <xdr:row>36</xdr:row>
      <xdr:rowOff>170815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6620" y="16017875"/>
          <a:ext cx="6773545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43</xdr:row>
      <xdr:rowOff>123825</xdr:rowOff>
    </xdr:from>
    <xdr:to>
      <xdr:col>12</xdr:col>
      <xdr:colOff>415925</xdr:colOff>
      <xdr:row>51</xdr:row>
      <xdr:rowOff>247650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9389725"/>
          <a:ext cx="11559540" cy="279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52</xdr:row>
      <xdr:rowOff>294640</xdr:rowOff>
    </xdr:from>
    <xdr:to>
      <xdr:col>12</xdr:col>
      <xdr:colOff>467995</xdr:colOff>
      <xdr:row>62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22560915"/>
          <a:ext cx="11611610" cy="334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64</xdr:row>
      <xdr:rowOff>102235</xdr:rowOff>
    </xdr:from>
    <xdr:to>
      <xdr:col>12</xdr:col>
      <xdr:colOff>658495</xdr:colOff>
      <xdr:row>72</xdr:row>
      <xdr:rowOff>171450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26369010"/>
          <a:ext cx="11802110" cy="273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73</xdr:row>
      <xdr:rowOff>276860</xdr:rowOff>
    </xdr:from>
    <xdr:to>
      <xdr:col>12</xdr:col>
      <xdr:colOff>391795</xdr:colOff>
      <xdr:row>81</xdr:row>
      <xdr:rowOff>93345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" y="29544010"/>
          <a:ext cx="11535410" cy="248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82</xdr:row>
      <xdr:rowOff>276225</xdr:rowOff>
    </xdr:from>
    <xdr:to>
      <xdr:col>12</xdr:col>
      <xdr:colOff>470535</xdr:colOff>
      <xdr:row>90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32543750"/>
          <a:ext cx="11614150" cy="269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92</xdr:row>
      <xdr:rowOff>104140</xdr:rowOff>
    </xdr:from>
    <xdr:to>
      <xdr:col>11</xdr:col>
      <xdr:colOff>670560</xdr:colOff>
      <xdr:row>99</xdr:row>
      <xdr:rowOff>209550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5" y="35705415"/>
          <a:ext cx="11033125" cy="2439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N6" sqref="N6"/>
    </sheetView>
  </sheetViews>
  <sheetFormatPr defaultColWidth="18" defaultRowHeight="26.25"/>
  <cols>
    <col min="1" max="1" width="17.875" style="1" customWidth="1"/>
    <col min="2" max="2" width="15.75" style="1" customWidth="1"/>
    <col min="3" max="3" width="10" style="1" customWidth="1"/>
    <col min="4" max="4" width="30.5" style="1" customWidth="1"/>
    <col min="5" max="5" width="8" style="1" customWidth="1"/>
    <col min="6" max="6" width="9" style="1" customWidth="1"/>
    <col min="7" max="7" width="9" style="3" customWidth="1"/>
    <col min="8" max="8" width="9" style="1" customWidth="1"/>
    <col min="9" max="9" width="7.125" style="4" customWidth="1"/>
    <col min="10" max="11" width="9.875" style="5" customWidth="1"/>
    <col min="12" max="12" width="10.2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45922</v>
      </c>
      <c r="F3" s="11"/>
      <c r="G3" s="12"/>
      <c r="H3" s="13"/>
      <c r="I3" s="13"/>
      <c r="J3" s="37" t="s">
        <v>3</v>
      </c>
      <c r="K3" s="37"/>
      <c r="L3" s="37"/>
    </row>
    <row r="4" s="1" customFormat="1" ht="35" customHeight="1" spans="4:12">
      <c r="D4" s="10" t="s">
        <v>4</v>
      </c>
      <c r="E4" s="14" t="s">
        <v>5</v>
      </c>
      <c r="F4" s="15"/>
      <c r="G4" s="16"/>
      <c r="H4" s="17"/>
      <c r="I4" s="38"/>
      <c r="J4" s="37"/>
      <c r="K4" s="37"/>
      <c r="L4" s="37"/>
    </row>
    <row r="5" s="2" customFormat="1" ht="25.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39" t="s">
        <v>15</v>
      </c>
      <c r="K5" s="39" t="s">
        <v>16</v>
      </c>
      <c r="L5" s="19" t="s">
        <v>17</v>
      </c>
      <c r="M5" s="40"/>
    </row>
    <row r="6" s="2" customFormat="1" ht="32.25" customHeight="1" spans="1:14">
      <c r="A6" s="18" t="s">
        <v>18</v>
      </c>
      <c r="B6" s="19" t="s">
        <v>19</v>
      </c>
      <c r="C6" s="23" t="s">
        <v>20</v>
      </c>
      <c r="D6" s="24" t="s">
        <v>21</v>
      </c>
      <c r="E6" s="25" t="s">
        <v>22</v>
      </c>
      <c r="F6" s="21" t="s">
        <v>23</v>
      </c>
      <c r="G6" s="21" t="s">
        <v>24</v>
      </c>
      <c r="H6" s="26" t="s">
        <v>25</v>
      </c>
      <c r="I6" s="24" t="s">
        <v>26</v>
      </c>
      <c r="J6" s="39" t="s">
        <v>27</v>
      </c>
      <c r="K6" s="39" t="s">
        <v>28</v>
      </c>
      <c r="L6" s="19" t="s">
        <v>29</v>
      </c>
      <c r="M6" s="41"/>
      <c r="N6" s="42"/>
    </row>
    <row r="7" s="1" customFormat="1" ht="41" customHeight="1" spans="1:12">
      <c r="A7" s="27" t="s">
        <v>30</v>
      </c>
      <c r="B7" s="28" t="s">
        <v>31</v>
      </c>
      <c r="C7" s="29" t="s">
        <v>32</v>
      </c>
      <c r="D7" s="30" t="s">
        <v>33</v>
      </c>
      <c r="E7" s="31" t="s">
        <v>34</v>
      </c>
      <c r="F7" s="32">
        <v>400</v>
      </c>
      <c r="G7" s="33">
        <v>20</v>
      </c>
      <c r="H7" s="32">
        <f t="shared" ref="H7:H31" si="0">F7+G7</f>
        <v>420</v>
      </c>
      <c r="I7" s="28"/>
      <c r="J7" s="43">
        <f t="shared" ref="J7:J31" si="1">0.0158*H7</f>
        <v>6.636</v>
      </c>
      <c r="K7" s="44">
        <f t="shared" ref="K7:K31" si="2">J7+0.5</f>
        <v>7.136</v>
      </c>
      <c r="L7" s="25"/>
    </row>
    <row r="8" s="1" customFormat="1" ht="41" customHeight="1" spans="1:12">
      <c r="A8" s="27" t="s">
        <v>30</v>
      </c>
      <c r="B8" s="28" t="s">
        <v>31</v>
      </c>
      <c r="C8" s="29" t="s">
        <v>32</v>
      </c>
      <c r="D8" s="30" t="s">
        <v>35</v>
      </c>
      <c r="E8" s="31" t="s">
        <v>36</v>
      </c>
      <c r="F8" s="32">
        <v>800</v>
      </c>
      <c r="G8" s="33">
        <v>20</v>
      </c>
      <c r="H8" s="32">
        <f t="shared" si="0"/>
        <v>820</v>
      </c>
      <c r="I8" s="28"/>
      <c r="J8" s="43">
        <f t="shared" si="1"/>
        <v>12.956</v>
      </c>
      <c r="K8" s="44">
        <f t="shared" si="2"/>
        <v>13.456</v>
      </c>
      <c r="L8" s="25"/>
    </row>
    <row r="9" s="1" customFormat="1" ht="41" customHeight="1" spans="1:12">
      <c r="A9" s="27" t="s">
        <v>30</v>
      </c>
      <c r="B9" s="28" t="s">
        <v>31</v>
      </c>
      <c r="C9" s="29" t="s">
        <v>32</v>
      </c>
      <c r="D9" s="30" t="s">
        <v>37</v>
      </c>
      <c r="E9" s="31" t="s">
        <v>38</v>
      </c>
      <c r="F9" s="32">
        <v>1100</v>
      </c>
      <c r="G9" s="33">
        <v>20</v>
      </c>
      <c r="H9" s="32">
        <f t="shared" si="0"/>
        <v>1120</v>
      </c>
      <c r="I9" s="28"/>
      <c r="J9" s="43">
        <f t="shared" si="1"/>
        <v>17.696</v>
      </c>
      <c r="K9" s="44">
        <f t="shared" si="2"/>
        <v>18.196</v>
      </c>
      <c r="L9" s="25"/>
    </row>
    <row r="10" s="1" customFormat="1" ht="41" customHeight="1" spans="1:12">
      <c r="A10" s="27" t="s">
        <v>30</v>
      </c>
      <c r="B10" s="28" t="s">
        <v>31</v>
      </c>
      <c r="C10" s="29" t="s">
        <v>32</v>
      </c>
      <c r="D10" s="30" t="s">
        <v>39</v>
      </c>
      <c r="E10" s="31" t="s">
        <v>40</v>
      </c>
      <c r="F10" s="32">
        <v>1000</v>
      </c>
      <c r="G10" s="33">
        <v>20</v>
      </c>
      <c r="H10" s="32">
        <f t="shared" si="0"/>
        <v>1020</v>
      </c>
      <c r="I10" s="28"/>
      <c r="J10" s="43">
        <f t="shared" si="1"/>
        <v>16.116</v>
      </c>
      <c r="K10" s="44">
        <f t="shared" si="2"/>
        <v>16.616</v>
      </c>
      <c r="L10" s="25"/>
    </row>
    <row r="11" s="1" customFormat="1" ht="41" customHeight="1" spans="1:12">
      <c r="A11" s="27" t="s">
        <v>30</v>
      </c>
      <c r="B11" s="28" t="s">
        <v>31</v>
      </c>
      <c r="C11" s="29" t="s">
        <v>32</v>
      </c>
      <c r="D11" s="30" t="s">
        <v>41</v>
      </c>
      <c r="E11" s="31" t="s">
        <v>42</v>
      </c>
      <c r="F11" s="32">
        <v>200</v>
      </c>
      <c r="G11" s="33">
        <v>20</v>
      </c>
      <c r="H11" s="32">
        <f t="shared" si="0"/>
        <v>220</v>
      </c>
      <c r="I11" s="28"/>
      <c r="J11" s="43">
        <f t="shared" si="1"/>
        <v>3.476</v>
      </c>
      <c r="K11" s="44">
        <f t="shared" si="2"/>
        <v>3.976</v>
      </c>
      <c r="L11" s="25"/>
    </row>
    <row r="12" s="1" customFormat="1" ht="41" customHeight="1" spans="1:12">
      <c r="A12" s="27" t="s">
        <v>30</v>
      </c>
      <c r="B12" s="28" t="s">
        <v>31</v>
      </c>
      <c r="C12" s="29" t="s">
        <v>32</v>
      </c>
      <c r="D12" s="30" t="s">
        <v>43</v>
      </c>
      <c r="E12" s="31" t="s">
        <v>34</v>
      </c>
      <c r="F12" s="32">
        <v>400</v>
      </c>
      <c r="G12" s="33">
        <v>20</v>
      </c>
      <c r="H12" s="32">
        <f t="shared" si="0"/>
        <v>420</v>
      </c>
      <c r="I12" s="28"/>
      <c r="J12" s="43">
        <f t="shared" si="1"/>
        <v>6.636</v>
      </c>
      <c r="K12" s="44">
        <f t="shared" si="2"/>
        <v>7.136</v>
      </c>
      <c r="L12" s="25"/>
    </row>
    <row r="13" s="1" customFormat="1" ht="41" customHeight="1" spans="1:12">
      <c r="A13" s="27" t="s">
        <v>30</v>
      </c>
      <c r="B13" s="28" t="s">
        <v>31</v>
      </c>
      <c r="C13" s="29" t="s">
        <v>32</v>
      </c>
      <c r="D13" s="30" t="s">
        <v>44</v>
      </c>
      <c r="E13" s="31" t="s">
        <v>36</v>
      </c>
      <c r="F13" s="32">
        <v>800</v>
      </c>
      <c r="G13" s="33">
        <v>20</v>
      </c>
      <c r="H13" s="32">
        <f t="shared" si="0"/>
        <v>820</v>
      </c>
      <c r="I13" s="28"/>
      <c r="J13" s="43">
        <f t="shared" si="1"/>
        <v>12.956</v>
      </c>
      <c r="K13" s="44">
        <f t="shared" si="2"/>
        <v>13.456</v>
      </c>
      <c r="L13" s="25"/>
    </row>
    <row r="14" s="1" customFormat="1" ht="41" customHeight="1" spans="1:12">
      <c r="A14" s="27" t="s">
        <v>30</v>
      </c>
      <c r="B14" s="28" t="s">
        <v>31</v>
      </c>
      <c r="C14" s="29" t="s">
        <v>32</v>
      </c>
      <c r="D14" s="30" t="s">
        <v>45</v>
      </c>
      <c r="E14" s="31" t="s">
        <v>38</v>
      </c>
      <c r="F14" s="32">
        <v>1100</v>
      </c>
      <c r="G14" s="33">
        <v>20</v>
      </c>
      <c r="H14" s="32">
        <f t="shared" si="0"/>
        <v>1120</v>
      </c>
      <c r="I14" s="28"/>
      <c r="J14" s="43">
        <f t="shared" si="1"/>
        <v>17.696</v>
      </c>
      <c r="K14" s="44">
        <f t="shared" si="2"/>
        <v>18.196</v>
      </c>
      <c r="L14" s="25"/>
    </row>
    <row r="15" s="1" customFormat="1" ht="41" customHeight="1" spans="1:12">
      <c r="A15" s="27" t="s">
        <v>30</v>
      </c>
      <c r="B15" s="28" t="s">
        <v>31</v>
      </c>
      <c r="C15" s="29" t="s">
        <v>32</v>
      </c>
      <c r="D15" s="30" t="s">
        <v>46</v>
      </c>
      <c r="E15" s="31" t="s">
        <v>40</v>
      </c>
      <c r="F15" s="32">
        <v>1000</v>
      </c>
      <c r="G15" s="33">
        <v>20</v>
      </c>
      <c r="H15" s="32">
        <f t="shared" si="0"/>
        <v>1020</v>
      </c>
      <c r="I15" s="28"/>
      <c r="J15" s="43">
        <f t="shared" si="1"/>
        <v>16.116</v>
      </c>
      <c r="K15" s="44">
        <f t="shared" si="2"/>
        <v>16.616</v>
      </c>
      <c r="L15" s="25"/>
    </row>
    <row r="16" s="1" customFormat="1" ht="41" customHeight="1" spans="1:12">
      <c r="A16" s="27" t="s">
        <v>30</v>
      </c>
      <c r="B16" s="28" t="s">
        <v>31</v>
      </c>
      <c r="C16" s="29" t="s">
        <v>32</v>
      </c>
      <c r="D16" s="30" t="s">
        <v>47</v>
      </c>
      <c r="E16" s="31" t="s">
        <v>42</v>
      </c>
      <c r="F16" s="32">
        <v>200</v>
      </c>
      <c r="G16" s="33">
        <v>20</v>
      </c>
      <c r="H16" s="32">
        <f t="shared" si="0"/>
        <v>220</v>
      </c>
      <c r="I16" s="28"/>
      <c r="J16" s="43">
        <f t="shared" si="1"/>
        <v>3.476</v>
      </c>
      <c r="K16" s="44">
        <f t="shared" si="2"/>
        <v>3.976</v>
      </c>
      <c r="L16" s="25"/>
    </row>
    <row r="17" s="1" customFormat="1" ht="41" customHeight="1" spans="1:12">
      <c r="A17" s="27" t="s">
        <v>30</v>
      </c>
      <c r="B17" s="28" t="s">
        <v>31</v>
      </c>
      <c r="C17" s="29" t="s">
        <v>32</v>
      </c>
      <c r="D17" s="30" t="s">
        <v>48</v>
      </c>
      <c r="E17" s="31" t="s">
        <v>34</v>
      </c>
      <c r="F17" s="32">
        <v>400</v>
      </c>
      <c r="G17" s="33">
        <v>20</v>
      </c>
      <c r="H17" s="32">
        <f t="shared" si="0"/>
        <v>420</v>
      </c>
      <c r="I17" s="28"/>
      <c r="J17" s="43">
        <f t="shared" si="1"/>
        <v>6.636</v>
      </c>
      <c r="K17" s="44">
        <f t="shared" si="2"/>
        <v>7.136</v>
      </c>
      <c r="L17" s="25"/>
    </row>
    <row r="18" s="1" customFormat="1" ht="41" customHeight="1" spans="1:12">
      <c r="A18" s="27" t="s">
        <v>30</v>
      </c>
      <c r="B18" s="28" t="s">
        <v>31</v>
      </c>
      <c r="C18" s="29" t="s">
        <v>32</v>
      </c>
      <c r="D18" s="30" t="s">
        <v>49</v>
      </c>
      <c r="E18" s="31" t="s">
        <v>36</v>
      </c>
      <c r="F18" s="32">
        <v>800</v>
      </c>
      <c r="G18" s="33">
        <v>20</v>
      </c>
      <c r="H18" s="32">
        <f t="shared" si="0"/>
        <v>820</v>
      </c>
      <c r="I18" s="28"/>
      <c r="J18" s="43">
        <f t="shared" si="1"/>
        <v>12.956</v>
      </c>
      <c r="K18" s="44">
        <f t="shared" si="2"/>
        <v>13.456</v>
      </c>
      <c r="L18" s="25"/>
    </row>
    <row r="19" s="1" customFormat="1" ht="41" customHeight="1" spans="1:12">
      <c r="A19" s="27" t="s">
        <v>30</v>
      </c>
      <c r="B19" s="28" t="s">
        <v>31</v>
      </c>
      <c r="C19" s="29" t="s">
        <v>32</v>
      </c>
      <c r="D19" s="30" t="s">
        <v>50</v>
      </c>
      <c r="E19" s="31" t="s">
        <v>38</v>
      </c>
      <c r="F19" s="32">
        <v>1100</v>
      </c>
      <c r="G19" s="33">
        <v>20</v>
      </c>
      <c r="H19" s="32">
        <f t="shared" si="0"/>
        <v>1120</v>
      </c>
      <c r="I19" s="28"/>
      <c r="J19" s="43">
        <f t="shared" si="1"/>
        <v>17.696</v>
      </c>
      <c r="K19" s="44">
        <f t="shared" si="2"/>
        <v>18.196</v>
      </c>
      <c r="L19" s="25"/>
    </row>
    <row r="20" s="1" customFormat="1" ht="41" customHeight="1" spans="1:12">
      <c r="A20" s="27" t="s">
        <v>30</v>
      </c>
      <c r="B20" s="28" t="s">
        <v>31</v>
      </c>
      <c r="C20" s="29" t="s">
        <v>32</v>
      </c>
      <c r="D20" s="30" t="s">
        <v>51</v>
      </c>
      <c r="E20" s="31" t="s">
        <v>40</v>
      </c>
      <c r="F20" s="32">
        <v>1000</v>
      </c>
      <c r="G20" s="33">
        <v>20</v>
      </c>
      <c r="H20" s="32">
        <f t="shared" si="0"/>
        <v>1020</v>
      </c>
      <c r="I20" s="28"/>
      <c r="J20" s="43">
        <f t="shared" si="1"/>
        <v>16.116</v>
      </c>
      <c r="K20" s="44">
        <f t="shared" si="2"/>
        <v>16.616</v>
      </c>
      <c r="L20" s="25"/>
    </row>
    <row r="21" s="1" customFormat="1" ht="41" customHeight="1" spans="1:12">
      <c r="A21" s="27" t="s">
        <v>30</v>
      </c>
      <c r="B21" s="28" t="s">
        <v>31</v>
      </c>
      <c r="C21" s="29" t="s">
        <v>32</v>
      </c>
      <c r="D21" s="30" t="s">
        <v>52</v>
      </c>
      <c r="E21" s="31" t="s">
        <v>42</v>
      </c>
      <c r="F21" s="32">
        <v>200</v>
      </c>
      <c r="G21" s="33">
        <v>20</v>
      </c>
      <c r="H21" s="32">
        <f t="shared" si="0"/>
        <v>220</v>
      </c>
      <c r="I21" s="28"/>
      <c r="J21" s="43">
        <f t="shared" si="1"/>
        <v>3.476</v>
      </c>
      <c r="K21" s="44">
        <f t="shared" si="2"/>
        <v>3.976</v>
      </c>
      <c r="L21" s="25"/>
    </row>
    <row r="22" s="1" customFormat="1" ht="41" customHeight="1" spans="1:12">
      <c r="A22" s="27" t="s">
        <v>30</v>
      </c>
      <c r="B22" s="28" t="s">
        <v>31</v>
      </c>
      <c r="C22" s="29" t="s">
        <v>32</v>
      </c>
      <c r="D22" s="30" t="s">
        <v>53</v>
      </c>
      <c r="E22" s="31" t="s">
        <v>34</v>
      </c>
      <c r="F22" s="32">
        <v>400</v>
      </c>
      <c r="G22" s="33">
        <v>20</v>
      </c>
      <c r="H22" s="32">
        <f t="shared" si="0"/>
        <v>420</v>
      </c>
      <c r="I22" s="28"/>
      <c r="J22" s="43">
        <f t="shared" si="1"/>
        <v>6.636</v>
      </c>
      <c r="K22" s="44">
        <f t="shared" si="2"/>
        <v>7.136</v>
      </c>
      <c r="L22" s="25"/>
    </row>
    <row r="23" s="1" customFormat="1" ht="41" customHeight="1" spans="1:12">
      <c r="A23" s="27" t="s">
        <v>30</v>
      </c>
      <c r="B23" s="28" t="s">
        <v>31</v>
      </c>
      <c r="C23" s="29" t="s">
        <v>32</v>
      </c>
      <c r="D23" s="30" t="s">
        <v>54</v>
      </c>
      <c r="E23" s="31" t="s">
        <v>36</v>
      </c>
      <c r="F23" s="32">
        <v>800</v>
      </c>
      <c r="G23" s="33">
        <v>20</v>
      </c>
      <c r="H23" s="32">
        <f t="shared" si="0"/>
        <v>820</v>
      </c>
      <c r="I23" s="28"/>
      <c r="J23" s="43">
        <f t="shared" si="1"/>
        <v>12.956</v>
      </c>
      <c r="K23" s="44">
        <f t="shared" si="2"/>
        <v>13.456</v>
      </c>
      <c r="L23" s="25"/>
    </row>
    <row r="24" s="1" customFormat="1" ht="41" customHeight="1" spans="1:12">
      <c r="A24" s="27" t="s">
        <v>30</v>
      </c>
      <c r="B24" s="28" t="s">
        <v>31</v>
      </c>
      <c r="C24" s="29" t="s">
        <v>32</v>
      </c>
      <c r="D24" s="30" t="s">
        <v>55</v>
      </c>
      <c r="E24" s="31" t="s">
        <v>38</v>
      </c>
      <c r="F24" s="32">
        <v>1100</v>
      </c>
      <c r="G24" s="33">
        <v>20</v>
      </c>
      <c r="H24" s="32">
        <f t="shared" si="0"/>
        <v>1120</v>
      </c>
      <c r="I24" s="28"/>
      <c r="J24" s="43">
        <f t="shared" si="1"/>
        <v>17.696</v>
      </c>
      <c r="K24" s="44">
        <f t="shared" si="2"/>
        <v>18.196</v>
      </c>
      <c r="L24" s="25"/>
    </row>
    <row r="25" s="1" customFormat="1" ht="41" customHeight="1" spans="1:12">
      <c r="A25" s="27" t="s">
        <v>30</v>
      </c>
      <c r="B25" s="28" t="s">
        <v>31</v>
      </c>
      <c r="C25" s="29" t="s">
        <v>32</v>
      </c>
      <c r="D25" s="30" t="s">
        <v>56</v>
      </c>
      <c r="E25" s="31" t="s">
        <v>40</v>
      </c>
      <c r="F25" s="32">
        <v>1000</v>
      </c>
      <c r="G25" s="33">
        <v>20</v>
      </c>
      <c r="H25" s="32">
        <f t="shared" si="0"/>
        <v>1020</v>
      </c>
      <c r="I25" s="28"/>
      <c r="J25" s="43">
        <f t="shared" si="1"/>
        <v>16.116</v>
      </c>
      <c r="K25" s="44">
        <f t="shared" si="2"/>
        <v>16.616</v>
      </c>
      <c r="L25" s="25"/>
    </row>
    <row r="26" s="1" customFormat="1" ht="41" customHeight="1" spans="1:12">
      <c r="A26" s="27" t="s">
        <v>30</v>
      </c>
      <c r="B26" s="28" t="s">
        <v>31</v>
      </c>
      <c r="C26" s="29" t="s">
        <v>32</v>
      </c>
      <c r="D26" s="30" t="s">
        <v>57</v>
      </c>
      <c r="E26" s="31" t="s">
        <v>42</v>
      </c>
      <c r="F26" s="32">
        <v>200</v>
      </c>
      <c r="G26" s="33">
        <v>20</v>
      </c>
      <c r="H26" s="32">
        <f t="shared" si="0"/>
        <v>220</v>
      </c>
      <c r="I26" s="28"/>
      <c r="J26" s="43">
        <f t="shared" si="1"/>
        <v>3.476</v>
      </c>
      <c r="K26" s="44">
        <f t="shared" si="2"/>
        <v>3.976</v>
      </c>
      <c r="L26" s="25"/>
    </row>
    <row r="27" s="1" customFormat="1" ht="41" customHeight="1" spans="1:12">
      <c r="A27" s="27" t="s">
        <v>30</v>
      </c>
      <c r="B27" s="28" t="s">
        <v>31</v>
      </c>
      <c r="C27" s="29" t="s">
        <v>32</v>
      </c>
      <c r="D27" s="30" t="s">
        <v>58</v>
      </c>
      <c r="E27" s="31" t="s">
        <v>34</v>
      </c>
      <c r="F27" s="32">
        <v>400</v>
      </c>
      <c r="G27" s="33">
        <v>20</v>
      </c>
      <c r="H27" s="32">
        <f t="shared" si="0"/>
        <v>420</v>
      </c>
      <c r="I27" s="28"/>
      <c r="J27" s="43">
        <f t="shared" si="1"/>
        <v>6.636</v>
      </c>
      <c r="K27" s="44">
        <f t="shared" si="2"/>
        <v>7.136</v>
      </c>
      <c r="L27" s="25"/>
    </row>
    <row r="28" s="1" customFormat="1" ht="41" customHeight="1" spans="1:12">
      <c r="A28" s="27" t="s">
        <v>30</v>
      </c>
      <c r="B28" s="28" t="s">
        <v>31</v>
      </c>
      <c r="C28" s="29" t="s">
        <v>32</v>
      </c>
      <c r="D28" s="30" t="s">
        <v>59</v>
      </c>
      <c r="E28" s="31" t="s">
        <v>36</v>
      </c>
      <c r="F28" s="32">
        <v>800</v>
      </c>
      <c r="G28" s="33">
        <v>20</v>
      </c>
      <c r="H28" s="32">
        <f t="shared" si="0"/>
        <v>820</v>
      </c>
      <c r="I28" s="28"/>
      <c r="J28" s="43">
        <f t="shared" si="1"/>
        <v>12.956</v>
      </c>
      <c r="K28" s="44">
        <f t="shared" si="2"/>
        <v>13.456</v>
      </c>
      <c r="L28" s="25"/>
    </row>
    <row r="29" s="1" customFormat="1" ht="41" customHeight="1" spans="1:12">
      <c r="A29" s="27" t="s">
        <v>30</v>
      </c>
      <c r="B29" s="28" t="s">
        <v>31</v>
      </c>
      <c r="C29" s="29" t="s">
        <v>32</v>
      </c>
      <c r="D29" s="30" t="s">
        <v>60</v>
      </c>
      <c r="E29" s="31" t="s">
        <v>38</v>
      </c>
      <c r="F29" s="32">
        <v>1100</v>
      </c>
      <c r="G29" s="33">
        <v>20</v>
      </c>
      <c r="H29" s="32">
        <f t="shared" si="0"/>
        <v>1120</v>
      </c>
      <c r="I29" s="28"/>
      <c r="J29" s="43">
        <f t="shared" si="1"/>
        <v>17.696</v>
      </c>
      <c r="K29" s="44">
        <f t="shared" si="2"/>
        <v>18.196</v>
      </c>
      <c r="L29" s="25"/>
    </row>
    <row r="30" s="1" customFormat="1" ht="41" customHeight="1" spans="1:12">
      <c r="A30" s="27" t="s">
        <v>30</v>
      </c>
      <c r="B30" s="28" t="s">
        <v>31</v>
      </c>
      <c r="C30" s="29" t="s">
        <v>32</v>
      </c>
      <c r="D30" s="30" t="s">
        <v>61</v>
      </c>
      <c r="E30" s="31" t="s">
        <v>40</v>
      </c>
      <c r="F30" s="32">
        <v>1000</v>
      </c>
      <c r="G30" s="33">
        <v>20</v>
      </c>
      <c r="H30" s="32">
        <f t="shared" si="0"/>
        <v>1020</v>
      </c>
      <c r="I30" s="28"/>
      <c r="J30" s="43">
        <f t="shared" si="1"/>
        <v>16.116</v>
      </c>
      <c r="K30" s="44">
        <f t="shared" si="2"/>
        <v>16.616</v>
      </c>
      <c r="L30" s="25"/>
    </row>
    <row r="31" s="1" customFormat="1" ht="41" customHeight="1" spans="1:12">
      <c r="A31" s="27" t="s">
        <v>30</v>
      </c>
      <c r="B31" s="28" t="s">
        <v>31</v>
      </c>
      <c r="C31" s="29" t="s">
        <v>32</v>
      </c>
      <c r="D31" s="30" t="s">
        <v>62</v>
      </c>
      <c r="E31" s="31" t="s">
        <v>42</v>
      </c>
      <c r="F31" s="32">
        <v>200</v>
      </c>
      <c r="G31" s="33">
        <v>20</v>
      </c>
      <c r="H31" s="32">
        <f t="shared" si="0"/>
        <v>220</v>
      </c>
      <c r="I31" s="28"/>
      <c r="J31" s="43">
        <f t="shared" si="1"/>
        <v>3.476</v>
      </c>
      <c r="K31" s="44">
        <f t="shared" si="2"/>
        <v>3.976</v>
      </c>
      <c r="L31" s="25"/>
    </row>
    <row r="32" s="1" customFormat="1" ht="15" spans="1:12">
      <c r="A32" s="34" t="s">
        <v>63</v>
      </c>
      <c r="B32" s="35"/>
      <c r="C32" s="35"/>
      <c r="D32" s="35"/>
      <c r="E32" s="36"/>
      <c r="F32" s="32">
        <f t="shared" ref="F32:H32" si="3">SUM(F7:F31)</f>
        <v>17500</v>
      </c>
      <c r="G32" s="33">
        <f t="shared" si="3"/>
        <v>500</v>
      </c>
      <c r="H32" s="32">
        <f t="shared" si="3"/>
        <v>18000</v>
      </c>
      <c r="I32" s="32"/>
      <c r="J32" s="43">
        <f>SUM(J7:J31)</f>
        <v>284.4</v>
      </c>
      <c r="K32" s="43">
        <f>SUM(K7:K31)</f>
        <v>296.9</v>
      </c>
      <c r="L32" s="31"/>
    </row>
  </sheetData>
  <mergeCells count="7">
    <mergeCell ref="A1:L1"/>
    <mergeCell ref="A2:L2"/>
    <mergeCell ref="E3:F3"/>
    <mergeCell ref="E4:F4"/>
    <mergeCell ref="A32:E32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2025-10-13T06:29:37Z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F4454E2AB58B4DB58491CF1C1F4DFC27_12</vt:lpwstr>
  </property>
</Properties>
</file>