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<sst xmlns="http://schemas.openxmlformats.org/spreadsheetml/2006/main" count="66" uniqueCount="44">
  <si>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</si>
  <si>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</si>
  <si>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</si>
  <si>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海聆梦科技/ 江苏省宿迁市泗阳县长江南路21号 / 周洁 /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</si>
  <si>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</si>
  <si>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SF0288665319588</t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</si>
  <si>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</si>
  <si>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</si>
  <si>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</si>
  <si>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</si>
  <si>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</si>
  <si>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</si>
  <si>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</si>
  <si>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</si>
  <si>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</si>
  <si>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</si>
  <si>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</si>
  <si>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</si>
  <si>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</si>
  <si>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</si>
  <si>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</si>
  <si>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</si>
  <si>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</si>
  <si>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</si>
  <si>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</si>
  <si>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</si>
  <si>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</si>
  <si>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</si>
  <si>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</si>
  <si>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</si>
  <si>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35172 35211
HM24-23087/23091</t>
  </si>
  <si>
    <t>MD-22彩卡</t>
  </si>
  <si>
    <t>MD-22</t>
  </si>
  <si>
    <t>VANILLA DREAM/米色
008889364947</t>
  </si>
  <si>
    <t>KING</t>
  </si>
  <si>
    <t>GREYSTONE/深灰色
008889364954</t>
  </si>
  <si>
    <t>TWIN/TWIN XL</t>
  </si>
  <si>
    <t>GREYSTONE/深灰色
008889364961</t>
  </si>
  <si>
    <t>FULL/QUEEN</t>
  </si>
  <si>
    <t>GREYSTONE/深灰色
008889364978</t>
  </si>
  <si>
    <t>WASHED INDIGO/深蓝色
00889364985</t>
  </si>
  <si>
    <t>WASHED INDIGO/深蓝色
00889364992</t>
  </si>
  <si>
    <t>WASHED INDIGO/深蓝色
00889365005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</si>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</sst>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2" borderId="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8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29" fillId="0" borderId="0">
      <alignment vertical="center"/>
    </xf>
    <xf numFmtId="0" fontId="30" fillId="3" borderId="10">
      <alignment vertical="center"/>
    </xf>
    <xf numFmtId="0" fontId="31" fillId="4" borderId="11">
      <alignment vertical="center"/>
    </xf>
    <xf numFmtId="0" fontId="32" fillId="4" borderId="10">
      <alignment vertical="center"/>
    </xf>
    <xf numFmtId="0" fontId="33" fillId="5" borderId="12">
      <alignment vertical="center"/>
    </xf>
    <xf numFmtId="0" fontId="34" fillId="0" borderId="13">
      <alignment vertical="center"/>
    </xf>
    <xf numFmtId="0" fontId="35" fillId="0" borderId="14">
      <alignment vertical="center"/>
    </xf>
    <xf numFmtId="0" fontId="36" fillId="6" borderId="0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0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39" fillId="32" borderId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510540</xdr:colOff>
      <xdr:row>2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581660</xdr:colOff>
      <xdr:row>14</xdr:row>
      <xdr:rowOff>142240</xdr:rowOff>
    </xdr:from>
    <xdr:to>
      <xdr:col>5</xdr:col>
      <xdr:colOff>342265</xdr:colOff>
      <xdr:row>31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660" y="6568440"/>
          <a:ext cx="5923280" cy="5658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M9" sqref="M9"/>
    </sheetView>
  </sheetViews>
  <sheetFormatPr defaultColWidth="18" defaultRowHeight="26.25"/>
  <cols>
    <col min="1" max="1" width="18.625" style="1" customWidth="1"/>
    <col min="2" max="2" width="11.375" style="1" customWidth="1"/>
    <col min="3" max="3" width="7" style="1" customWidth="1"/>
    <col min="4" max="4" width="25.75" style="1" customWidth="1"/>
    <col min="5" max="5" width="18.125" style="1" customWidth="1"/>
    <col min="6" max="6" width="6.75" style="1" customWidth="1"/>
    <col min="7" max="7" width="6.75" style="3" customWidth="1"/>
    <col min="8" max="8" width="6.75" style="1" customWidth="1"/>
    <col min="9" max="9" width="7.125" style="4" customWidth="1"/>
    <col min="10" max="11" width="9.875" style="5" customWidth="1"/>
    <col min="12" max="12" width="13.25" style="1" customWidth="1"/>
    <col min="13" max="16384" width="18" style="1"/>
  </cols>
  <sheetData>
    <row r="1" s="1" customFormat="1" ht="33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22" customHeight="1" spans="4:12">
      <c r="D3" s="10" t="s">
        <v>2</v>
      </c>
      <c r="E3" s="11">
        <v>45918</v>
      </c>
      <c r="F3" s="11"/>
      <c r="G3" s="12"/>
      <c r="H3" s="13"/>
      <c r="I3" s="13"/>
      <c r="J3" s="36" t="s">
        <v>3</v>
      </c>
      <c r="K3" s="36"/>
      <c r="L3" s="36"/>
    </row>
    <row r="4" s="1" customFormat="1" ht="27" customHeight="1" spans="4:12">
      <c r="D4" s="10" t="s">
        <v>4</v>
      </c>
      <c r="E4" s="14" t="s">
        <v>5</v>
      </c>
      <c r="F4" s="15"/>
      <c r="G4" s="16"/>
      <c r="H4" s="17"/>
      <c r="I4" s="37"/>
      <c r="J4" s="36"/>
      <c r="K4" s="36"/>
      <c r="L4" s="36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8" t="s">
        <v>15</v>
      </c>
      <c r="K5" s="38" t="s">
        <v>16</v>
      </c>
      <c r="L5" s="19" t="s">
        <v>17</v>
      </c>
      <c r="M5" s="39"/>
    </row>
    <row r="6" s="2" customFormat="1" ht="3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8" t="s">
        <v>27</v>
      </c>
      <c r="K6" s="38" t="s">
        <v>28</v>
      </c>
      <c r="L6" s="19" t="s">
        <v>29</v>
      </c>
      <c r="M6" s="40"/>
    </row>
    <row r="7" s="1" customFormat="1" ht="44" customHeight="1" spans="1:12">
      <c r="A7" s="26" t="s">
        <v>30</v>
      </c>
      <c r="B7" s="27" t="s">
        <v>31</v>
      </c>
      <c r="C7" s="28" t="s">
        <v>32</v>
      </c>
      <c r="D7" s="29" t="s">
        <v>33</v>
      </c>
      <c r="E7" s="30" t="s">
        <v>34</v>
      </c>
      <c r="F7" s="31">
        <v>1834</v>
      </c>
      <c r="G7" s="32">
        <v>20</v>
      </c>
      <c r="H7" s="31">
        <f t="shared" ref="H7:H13" si="0">F7+G7</f>
        <v>1854</v>
      </c>
      <c r="I7" s="27"/>
      <c r="J7" s="27">
        <f t="shared" ref="J7:J13" si="1">0.0086*H7</f>
        <v>15.9444</v>
      </c>
      <c r="K7" s="41">
        <f t="shared" ref="K7:K13" si="2">J7+0.5</f>
        <v>16.4444</v>
      </c>
      <c r="L7" s="42"/>
    </row>
    <row r="8" s="1" customFormat="1" ht="44" customHeight="1" spans="1:12">
      <c r="A8" s="26" t="s">
        <v>30</v>
      </c>
      <c r="B8" s="27" t="s">
        <v>31</v>
      </c>
      <c r="C8" s="28" t="s">
        <v>32</v>
      </c>
      <c r="D8" s="29" t="s">
        <v>35</v>
      </c>
      <c r="E8" s="30" t="s">
        <v>36</v>
      </c>
      <c r="F8" s="31">
        <v>1300</v>
      </c>
      <c r="G8" s="32">
        <v>20</v>
      </c>
      <c r="H8" s="31">
        <f t="shared" si="0"/>
        <v>1320</v>
      </c>
      <c r="I8" s="27"/>
      <c r="J8" s="27">
        <f t="shared" si="1"/>
        <v>11.352</v>
      </c>
      <c r="K8" s="41">
        <f t="shared" si="2"/>
        <v>11.852</v>
      </c>
      <c r="L8" s="42"/>
    </row>
    <row r="9" s="1" customFormat="1" ht="44" customHeight="1" spans="1:12">
      <c r="A9" s="26" t="s">
        <v>30</v>
      </c>
      <c r="B9" s="27" t="s">
        <v>31</v>
      </c>
      <c r="C9" s="28" t="s">
        <v>32</v>
      </c>
      <c r="D9" s="29" t="s">
        <v>37</v>
      </c>
      <c r="E9" s="30" t="s">
        <v>38</v>
      </c>
      <c r="F9" s="31">
        <v>700</v>
      </c>
      <c r="G9" s="32">
        <v>20</v>
      </c>
      <c r="H9" s="31">
        <f t="shared" si="0"/>
        <v>720</v>
      </c>
      <c r="I9" s="27"/>
      <c r="J9" s="27">
        <f t="shared" si="1"/>
        <v>6.192</v>
      </c>
      <c r="K9" s="41">
        <f t="shared" si="2"/>
        <v>6.692</v>
      </c>
      <c r="L9" s="42"/>
    </row>
    <row r="10" s="1" customFormat="1" ht="44" customHeight="1" spans="1:12">
      <c r="A10" s="26" t="s">
        <v>30</v>
      </c>
      <c r="B10" s="27" t="s">
        <v>31</v>
      </c>
      <c r="C10" s="28" t="s">
        <v>32</v>
      </c>
      <c r="D10" s="29" t="s">
        <v>39</v>
      </c>
      <c r="E10" s="30" t="s">
        <v>34</v>
      </c>
      <c r="F10" s="31">
        <v>471</v>
      </c>
      <c r="G10" s="32">
        <v>20</v>
      </c>
      <c r="H10" s="31">
        <f t="shared" si="0"/>
        <v>491</v>
      </c>
      <c r="I10" s="27"/>
      <c r="J10" s="27">
        <f t="shared" si="1"/>
        <v>4.2226</v>
      </c>
      <c r="K10" s="41">
        <f t="shared" si="2"/>
        <v>4.7226</v>
      </c>
      <c r="L10" s="42"/>
    </row>
    <row r="11" s="1" customFormat="1" ht="44" customHeight="1" spans="1:12">
      <c r="A11" s="26" t="s">
        <v>30</v>
      </c>
      <c r="B11" s="27" t="s">
        <v>31</v>
      </c>
      <c r="C11" s="28" t="s">
        <v>32</v>
      </c>
      <c r="D11" s="29" t="s">
        <v>40</v>
      </c>
      <c r="E11" s="30" t="s">
        <v>36</v>
      </c>
      <c r="F11" s="31">
        <v>3648</v>
      </c>
      <c r="G11" s="32">
        <v>20</v>
      </c>
      <c r="H11" s="31">
        <f t="shared" si="0"/>
        <v>3668</v>
      </c>
      <c r="I11" s="27"/>
      <c r="J11" s="27">
        <f t="shared" si="1"/>
        <v>31.5448</v>
      </c>
      <c r="K11" s="41">
        <f t="shared" si="2"/>
        <v>32.0448</v>
      </c>
      <c r="L11" s="42"/>
    </row>
    <row r="12" s="1" customFormat="1" ht="44" customHeight="1" spans="1:12">
      <c r="A12" s="26" t="s">
        <v>30</v>
      </c>
      <c r="B12" s="27" t="s">
        <v>31</v>
      </c>
      <c r="C12" s="28" t="s">
        <v>32</v>
      </c>
      <c r="D12" s="29" t="s">
        <v>41</v>
      </c>
      <c r="E12" s="30" t="s">
        <v>38</v>
      </c>
      <c r="F12" s="31">
        <v>3185</v>
      </c>
      <c r="G12" s="32">
        <v>20</v>
      </c>
      <c r="H12" s="31">
        <f t="shared" si="0"/>
        <v>3205</v>
      </c>
      <c r="I12" s="27"/>
      <c r="J12" s="27">
        <f t="shared" si="1"/>
        <v>27.563</v>
      </c>
      <c r="K12" s="41">
        <f t="shared" si="2"/>
        <v>28.063</v>
      </c>
      <c r="L12" s="42"/>
    </row>
    <row r="13" s="1" customFormat="1" ht="44" customHeight="1" spans="1:12">
      <c r="A13" s="26" t="s">
        <v>30</v>
      </c>
      <c r="B13" s="27" t="s">
        <v>31</v>
      </c>
      <c r="C13" s="28" t="s">
        <v>32</v>
      </c>
      <c r="D13" s="29" t="s">
        <v>42</v>
      </c>
      <c r="E13" s="30" t="s">
        <v>34</v>
      </c>
      <c r="F13" s="31">
        <v>2000</v>
      </c>
      <c r="G13" s="32">
        <v>20</v>
      </c>
      <c r="H13" s="31">
        <f t="shared" si="0"/>
        <v>2020</v>
      </c>
      <c r="I13" s="27"/>
      <c r="J13" s="27">
        <f t="shared" si="1"/>
        <v>17.372</v>
      </c>
      <c r="K13" s="41">
        <f t="shared" si="2"/>
        <v>17.872</v>
      </c>
      <c r="L13" s="42"/>
    </row>
    <row r="14" s="1" customFormat="1" ht="30" customHeight="1" spans="1:12">
      <c r="A14" s="33" t="s">
        <v>43</v>
      </c>
      <c r="B14" s="34"/>
      <c r="C14" s="34"/>
      <c r="D14" s="34"/>
      <c r="E14" s="35"/>
      <c r="F14" s="31">
        <f t="shared" ref="F14:H14" si="3">SUM(F7:F13)</f>
        <v>13138</v>
      </c>
      <c r="G14" s="32">
        <f t="shared" si="3"/>
        <v>140</v>
      </c>
      <c r="H14" s="31">
        <f t="shared" si="3"/>
        <v>13278</v>
      </c>
      <c r="I14" s="43"/>
      <c r="J14" s="44">
        <f>SUM(J7:J13)</f>
        <v>114.1908</v>
      </c>
      <c r="K14" s="44">
        <f>SUM(K7:K13)</f>
        <v>117.6908</v>
      </c>
      <c r="L14" s="45"/>
    </row>
  </sheetData>
  <mergeCells count="7">
    <mergeCell ref="A1:L1"/>
    <mergeCell ref="A2:L2"/>
    <mergeCell ref="E3:F3"/>
    <mergeCell ref="E4:F4"/>
    <mergeCell ref="A14:E14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2025-10-13T06:11:36Z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11351782DF0D498992D5FEE228634118_12</vt:lpwstr>
  </property>
</Properties>
</file>