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3"/>
  </bookViews>
  <sheets>
    <sheet name="烟台迅发" sheetId="1" r:id="rId1"/>
    <sheet name="Sheet2" sheetId="2" r:id="rId2"/>
    <sheet name="泰安远凡 " sheetId="5" r:id="rId3"/>
    <sheet name="徐州融帅" sheetId="6" r:id="rId4"/>
  </sheets>
  <definedNames>
    <definedName name="_xlnm._FilterDatabase" localSheetId="2" hidden="1">'泰安远凡 '!$A$1:$M$9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<sst xmlns="http://schemas.openxmlformats.org/spreadsheetml/2006/main" count="117" uniqueCount="40">
  <si>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</si>
  <si>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</si>
  <si>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</si>
  <si>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</si>
  <si>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SF3285497977558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</si>
  <si>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</si>
  <si>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</si>
  <si>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</si>
  <si>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</si>
  <si>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</si>
  <si>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</si>
  <si>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</si>
  <si>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</si>
  <si>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</si>
  <si>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</si>
  <si>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</si>
  <si>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</si>
  <si>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</si>
  <si>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</si>
  <si>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</si>
  <si>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</si>
  <si>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</si>
  <si>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</si>
  <si>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</si>
  <si>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</si>
  <si>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</si>
  <si>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</si>
  <si>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</si>
  <si>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S25100336
 PO00556 ET090680</t>
  </si>
  <si>
    <t>TYPE5</t>
  </si>
  <si>
    <t>1/1</t>
  </si>
  <si>
    <t>30*40*50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</si>
  <si>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</si>
  <si>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</si>
  <si>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</si>
  <si>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</si>
  <si>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</si>
  <si>
    <t>SF3285497705030</t>
  </si>
  <si>
    <t>10*12*12</t>
  </si>
  <si>
    <t>SF3275147141449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</si>
</sst>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11"/>
      <name val="Calibri"/>
      <charset val="0"/>
    </font>
    <font>
      <sz val="8"/>
      <color rgb="FF000000"/>
      <name val="微软雅黑"/>
      <charset val="134"/>
    </font>
    <font>
      <b/>
      <sz val="11"/>
      <color rgb="FF000000"/>
      <name val="Calibri"/>
      <charset val="134"/>
    </font>
    <font>
      <b/>
      <sz val="11"/>
      <color rgb="FF000000"/>
      <name val="Calibri"/>
      <charset val="0"/>
    </font>
    <font>
      <sz val="11"/>
      <color theme="1"/>
      <name val="Calibri"/>
      <charset val="134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top" wrapText="1"/>
    </xf>
    <xf numFmtId="177" fontId="9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8" fontId="14" fillId="0" borderId="3" xfId="0" applyNumberFormat="1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center" wrapText="1"/>
    </xf>
    <xf numFmtId="178" fontId="15" fillId="0" borderId="3" xfId="0" applyNumberFormat="1" applyFont="1" applyFill="1" applyBorder="1" applyAlignment="1">
      <alignment horizontal="center" vertical="top" wrapText="1"/>
    </xf>
    <xf numFmtId="0" fontId="16" fillId="0" borderId="0" xfId="0" applyFont="1">
      <alignment vertical="center"/>
    </xf>
    <xf numFmtId="0" fontId="17" fillId="0" borderId="3" xfId="49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178" fontId="14" fillId="0" borderId="3" xfId="0" applyNumberFormat="1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666750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0</xdr:row>
      <xdr:rowOff>266700</xdr:rowOff>
    </xdr:from>
    <xdr:to>
      <xdr:col>11</xdr:col>
      <xdr:colOff>295910</xdr:colOff>
      <xdr:row>3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72250" y="266700"/>
          <a:ext cx="1800860" cy="73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466725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495300</xdr:colOff>
      <xdr:row>0</xdr:row>
      <xdr:rowOff>304800</xdr:rowOff>
    </xdr:from>
    <xdr:to>
      <xdr:col>11</xdr:col>
      <xdr:colOff>238760</xdr:colOff>
      <xdr:row>4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15125" y="304800"/>
          <a:ext cx="1800860" cy="79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57150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9525</xdr:colOff>
      <xdr:row>0</xdr:row>
      <xdr:rowOff>238125</xdr:rowOff>
    </xdr:from>
    <xdr:to>
      <xdr:col>11</xdr:col>
      <xdr:colOff>514985</xdr:colOff>
      <xdr:row>3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38925" y="238125"/>
          <a:ext cx="1877060" cy="723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F3" sqref="F3:G3"/>
    </sheetView>
  </sheetViews>
  <sheetFormatPr defaultColWidth="9" defaultRowHeight="13.5"/>
  <cols>
    <col min="1" max="1" width="16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45943</v>
      </c>
      <c r="G3" s="4"/>
      <c r="H3" s="5"/>
      <c r="I3" s="27"/>
      <c r="J3" s="27"/>
      <c r="K3" s="27"/>
      <c r="L3" s="27"/>
      <c r="M3" s="2"/>
    </row>
    <row r="4" ht="15.75" spans="1:13">
      <c r="A4" s="2"/>
      <c r="B4" s="2"/>
      <c r="C4" s="2"/>
      <c r="D4" s="2"/>
      <c r="E4" s="3" t="s">
        <v>3</v>
      </c>
      <c r="F4" s="6" t="s">
        <v>4</v>
      </c>
      <c r="G4" s="6"/>
      <c r="H4" s="7"/>
      <c r="I4" s="7"/>
      <c r="J4" s="7"/>
      <c r="K4" s="28"/>
      <c r="L4" s="28"/>
      <c r="M4" s="28"/>
    </row>
    <row r="5" ht="25.5" spans="1:13">
      <c r="A5" s="8" t="s">
        <v>5</v>
      </c>
      <c r="B5" s="9" t="s">
        <v>6</v>
      </c>
      <c r="C5" s="9" t="s">
        <v>7</v>
      </c>
      <c r="D5" s="9" t="s">
        <v>8</v>
      </c>
      <c r="E5" s="10" t="s">
        <v>9</v>
      </c>
      <c r="F5" s="11" t="s">
        <v>10</v>
      </c>
      <c r="G5" s="11" t="s">
        <v>11</v>
      </c>
      <c r="H5" s="11" t="s">
        <v>12</v>
      </c>
      <c r="I5" s="29" t="s">
        <v>13</v>
      </c>
      <c r="J5" s="30" t="s">
        <v>14</v>
      </c>
      <c r="K5" s="30" t="s">
        <v>15</v>
      </c>
      <c r="L5" s="9" t="s">
        <v>16</v>
      </c>
      <c r="M5" s="31"/>
    </row>
    <row r="6" ht="30" spans="1:13">
      <c r="A6" s="12"/>
      <c r="B6" s="13" t="s">
        <v>17</v>
      </c>
      <c r="C6" s="14" t="s">
        <v>18</v>
      </c>
      <c r="D6" s="14" t="s">
        <v>19</v>
      </c>
      <c r="E6" s="15" t="s">
        <v>20</v>
      </c>
      <c r="F6" s="16" t="s">
        <v>21</v>
      </c>
      <c r="G6" s="17" t="s">
        <v>22</v>
      </c>
      <c r="H6" s="17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ht="15" spans="1:13">
      <c r="A7" s="18" t="s">
        <v>28</v>
      </c>
      <c r="B7" s="19" t="s">
        <v>29</v>
      </c>
      <c r="C7" s="43">
        <v>1273</v>
      </c>
      <c r="D7" s="44">
        <v>27</v>
      </c>
      <c r="E7" s="39"/>
      <c r="F7" s="43">
        <v>790</v>
      </c>
      <c r="G7" s="26">
        <f>F7*0.02</f>
        <v>15.8</v>
      </c>
      <c r="H7" s="26">
        <f>SUM(F7:G7)</f>
        <v>805.8</v>
      </c>
      <c r="I7" s="35" t="s">
        <v>30</v>
      </c>
      <c r="J7" s="19">
        <v>14.6</v>
      </c>
      <c r="K7" s="19">
        <v>15</v>
      </c>
      <c r="L7" s="19" t="s">
        <v>31</v>
      </c>
      <c r="M7" s="36"/>
    </row>
    <row r="8" ht="15" spans="1:13">
      <c r="A8" s="18"/>
      <c r="B8" s="19"/>
      <c r="C8" s="43">
        <v>1273</v>
      </c>
      <c r="D8" s="44">
        <v>27</v>
      </c>
      <c r="E8" s="39"/>
      <c r="F8" s="43">
        <v>790</v>
      </c>
      <c r="G8" s="26">
        <f t="shared" ref="G8:G47" si="0">F8*0.02</f>
        <v>15.8</v>
      </c>
      <c r="H8" s="26">
        <f t="shared" ref="H8:H47" si="1">SUM(F8:G8)</f>
        <v>805.8</v>
      </c>
      <c r="I8" s="35"/>
      <c r="J8" s="19"/>
      <c r="K8" s="19"/>
      <c r="L8" s="19"/>
      <c r="M8" s="36"/>
    </row>
    <row r="9" ht="15" spans="1:13">
      <c r="A9" s="18"/>
      <c r="B9" s="19"/>
      <c r="C9" s="43">
        <v>1273</v>
      </c>
      <c r="D9" s="44">
        <v>28</v>
      </c>
      <c r="E9" s="39"/>
      <c r="F9" s="43">
        <v>305</v>
      </c>
      <c r="G9" s="26">
        <f t="shared" si="0"/>
        <v>6.1</v>
      </c>
      <c r="H9" s="26">
        <f t="shared" si="1"/>
        <v>311.1</v>
      </c>
      <c r="I9" s="35"/>
      <c r="J9" s="19"/>
      <c r="K9" s="19"/>
      <c r="L9" s="19"/>
      <c r="M9" s="36"/>
    </row>
    <row r="10" ht="15" spans="1:13">
      <c r="A10" s="18"/>
      <c r="B10" s="19"/>
      <c r="C10" s="43">
        <v>1273</v>
      </c>
      <c r="D10" s="44">
        <v>28</v>
      </c>
      <c r="E10" s="39"/>
      <c r="F10" s="43">
        <v>305</v>
      </c>
      <c r="G10" s="26">
        <f t="shared" si="0"/>
        <v>6.1</v>
      </c>
      <c r="H10" s="26">
        <f t="shared" si="1"/>
        <v>311.1</v>
      </c>
      <c r="I10" s="35"/>
      <c r="J10" s="19"/>
      <c r="K10" s="19"/>
      <c r="L10" s="19"/>
      <c r="M10" s="36"/>
    </row>
    <row r="11" ht="15" spans="1:13">
      <c r="A11" s="18"/>
      <c r="B11" s="19"/>
      <c r="C11" s="43">
        <v>1277</v>
      </c>
      <c r="D11" s="44">
        <v>42</v>
      </c>
      <c r="E11" s="39"/>
      <c r="F11" s="43">
        <v>2216</v>
      </c>
      <c r="G11" s="26">
        <f t="shared" si="0"/>
        <v>44.32</v>
      </c>
      <c r="H11" s="26">
        <f t="shared" si="1"/>
        <v>2260.32</v>
      </c>
      <c r="I11" s="35"/>
      <c r="J11" s="19"/>
      <c r="K11" s="19"/>
      <c r="L11" s="19"/>
      <c r="M11" s="36"/>
    </row>
    <row r="12" ht="15" spans="1:13">
      <c r="A12" s="18"/>
      <c r="B12" s="19"/>
      <c r="C12" s="43">
        <v>1277</v>
      </c>
      <c r="D12" s="44">
        <v>42</v>
      </c>
      <c r="E12" s="39"/>
      <c r="F12" s="43">
        <v>2216</v>
      </c>
      <c r="G12" s="26">
        <f t="shared" si="0"/>
        <v>44.32</v>
      </c>
      <c r="H12" s="26">
        <f t="shared" si="1"/>
        <v>2260.32</v>
      </c>
      <c r="I12" s="35"/>
      <c r="J12" s="19"/>
      <c r="K12" s="19"/>
      <c r="L12" s="19"/>
      <c r="M12" s="36"/>
    </row>
    <row r="13" ht="15" spans="1:13">
      <c r="A13" s="18"/>
      <c r="B13" s="19"/>
      <c r="C13" s="43">
        <v>1277</v>
      </c>
      <c r="D13" s="44">
        <v>43</v>
      </c>
      <c r="E13" s="39"/>
      <c r="F13" s="43">
        <v>4379</v>
      </c>
      <c r="G13" s="26">
        <f t="shared" si="0"/>
        <v>87.58</v>
      </c>
      <c r="H13" s="26">
        <f t="shared" si="1"/>
        <v>4466.58</v>
      </c>
      <c r="I13" s="35"/>
      <c r="J13" s="19"/>
      <c r="K13" s="19"/>
      <c r="L13" s="19"/>
      <c r="M13" s="36"/>
    </row>
    <row r="14" ht="15" spans="1:13">
      <c r="A14" s="18"/>
      <c r="B14" s="19"/>
      <c r="C14" s="43">
        <v>1277</v>
      </c>
      <c r="D14" s="44">
        <v>43</v>
      </c>
      <c r="E14" s="39"/>
      <c r="F14" s="43">
        <v>4379</v>
      </c>
      <c r="G14" s="26">
        <f t="shared" si="0"/>
        <v>87.58</v>
      </c>
      <c r="H14" s="26">
        <f t="shared" si="1"/>
        <v>4466.58</v>
      </c>
      <c r="I14" s="35"/>
      <c r="J14" s="19"/>
      <c r="K14" s="19"/>
      <c r="L14" s="19"/>
      <c r="M14" s="36"/>
    </row>
    <row r="15" ht="15" spans="1:13">
      <c r="A15" s="18"/>
      <c r="B15" s="19"/>
      <c r="C15" s="43">
        <v>1277</v>
      </c>
      <c r="D15" s="44">
        <v>44</v>
      </c>
      <c r="E15" s="39"/>
      <c r="F15" s="43">
        <v>530</v>
      </c>
      <c r="G15" s="26">
        <f t="shared" si="0"/>
        <v>10.6</v>
      </c>
      <c r="H15" s="26">
        <f t="shared" si="1"/>
        <v>540.6</v>
      </c>
      <c r="I15" s="35"/>
      <c r="J15" s="19"/>
      <c r="K15" s="19"/>
      <c r="L15" s="19"/>
      <c r="M15" s="36"/>
    </row>
    <row r="16" ht="15" spans="1:13">
      <c r="A16" s="18"/>
      <c r="B16" s="19"/>
      <c r="C16" s="43">
        <v>1277</v>
      </c>
      <c r="D16" s="44">
        <v>44</v>
      </c>
      <c r="E16" s="39"/>
      <c r="F16" s="43">
        <v>530</v>
      </c>
      <c r="G16" s="26">
        <f t="shared" si="0"/>
        <v>10.6</v>
      </c>
      <c r="H16" s="26">
        <f t="shared" si="1"/>
        <v>540.6</v>
      </c>
      <c r="I16" s="35"/>
      <c r="J16" s="19"/>
      <c r="K16" s="19"/>
      <c r="L16" s="19"/>
      <c r="M16" s="36"/>
    </row>
    <row r="17" ht="15" spans="1:13">
      <c r="A17" s="18"/>
      <c r="B17" s="19"/>
      <c r="C17" s="43">
        <v>1292</v>
      </c>
      <c r="D17" s="44">
        <v>56</v>
      </c>
      <c r="E17" s="39"/>
      <c r="F17" s="43">
        <v>5065</v>
      </c>
      <c r="G17" s="26">
        <f t="shared" si="0"/>
        <v>101.3</v>
      </c>
      <c r="H17" s="26">
        <f t="shared" si="1"/>
        <v>5166.3</v>
      </c>
      <c r="I17" s="35"/>
      <c r="J17" s="19"/>
      <c r="K17" s="19"/>
      <c r="L17" s="19"/>
      <c r="M17" s="36"/>
    </row>
    <row r="18" ht="15" spans="1:13">
      <c r="A18" s="18"/>
      <c r="B18" s="19"/>
      <c r="C18" s="43">
        <v>1292</v>
      </c>
      <c r="D18" s="44">
        <v>56</v>
      </c>
      <c r="E18" s="39"/>
      <c r="F18" s="43">
        <v>5065</v>
      </c>
      <c r="G18" s="26">
        <f t="shared" si="0"/>
        <v>101.3</v>
      </c>
      <c r="H18" s="26">
        <f t="shared" si="1"/>
        <v>5166.3</v>
      </c>
      <c r="I18" s="35"/>
      <c r="J18" s="19"/>
      <c r="K18" s="19"/>
      <c r="L18" s="19"/>
      <c r="M18" s="36"/>
    </row>
    <row r="19" ht="15" spans="1:13">
      <c r="A19" s="18"/>
      <c r="B19" s="19"/>
      <c r="C19" s="43">
        <v>1292</v>
      </c>
      <c r="D19" s="44">
        <v>57</v>
      </c>
      <c r="E19" s="39"/>
      <c r="F19" s="43">
        <v>7456</v>
      </c>
      <c r="G19" s="26">
        <f t="shared" si="0"/>
        <v>149.12</v>
      </c>
      <c r="H19" s="26">
        <f t="shared" si="1"/>
        <v>7605.12</v>
      </c>
      <c r="I19" s="35"/>
      <c r="J19" s="19"/>
      <c r="K19" s="19"/>
      <c r="L19" s="19"/>
      <c r="M19" s="36"/>
    </row>
    <row r="20" ht="15" spans="1:13">
      <c r="A20" s="18"/>
      <c r="B20" s="19"/>
      <c r="C20" s="43">
        <v>1292</v>
      </c>
      <c r="D20" s="44">
        <v>57</v>
      </c>
      <c r="E20" s="39"/>
      <c r="F20" s="43">
        <v>7456</v>
      </c>
      <c r="G20" s="26">
        <f t="shared" si="0"/>
        <v>149.12</v>
      </c>
      <c r="H20" s="26">
        <f t="shared" si="1"/>
        <v>7605.12</v>
      </c>
      <c r="I20" s="35"/>
      <c r="J20" s="19"/>
      <c r="K20" s="19"/>
      <c r="L20" s="19"/>
      <c r="M20" s="36"/>
    </row>
    <row r="21" ht="15" spans="1:13">
      <c r="A21" s="18"/>
      <c r="B21" s="19"/>
      <c r="C21" s="43">
        <v>1504</v>
      </c>
      <c r="D21" s="44">
        <v>75</v>
      </c>
      <c r="E21" s="39"/>
      <c r="F21" s="43">
        <v>2653</v>
      </c>
      <c r="G21" s="26">
        <f t="shared" si="0"/>
        <v>53.06</v>
      </c>
      <c r="H21" s="26">
        <f t="shared" si="1"/>
        <v>2706.06</v>
      </c>
      <c r="I21" s="35"/>
      <c r="J21" s="19"/>
      <c r="K21" s="19"/>
      <c r="L21" s="19"/>
      <c r="M21" s="36"/>
    </row>
    <row r="22" ht="15" spans="1:13">
      <c r="A22" s="18"/>
      <c r="B22" s="19"/>
      <c r="C22" s="43">
        <v>1504</v>
      </c>
      <c r="D22" s="44">
        <v>75</v>
      </c>
      <c r="E22" s="39"/>
      <c r="F22" s="43">
        <v>2653</v>
      </c>
      <c r="G22" s="26">
        <f t="shared" si="0"/>
        <v>53.06</v>
      </c>
      <c r="H22" s="26">
        <f t="shared" si="1"/>
        <v>2706.06</v>
      </c>
      <c r="I22" s="35"/>
      <c r="J22" s="19"/>
      <c r="K22" s="19"/>
      <c r="L22" s="19"/>
      <c r="M22" s="36"/>
    </row>
    <row r="23" ht="15" spans="1:13">
      <c r="A23" s="18"/>
      <c r="B23" s="19"/>
      <c r="C23" s="43">
        <v>1504</v>
      </c>
      <c r="D23" s="44">
        <v>76</v>
      </c>
      <c r="E23" s="39"/>
      <c r="F23" s="43">
        <v>2450</v>
      </c>
      <c r="G23" s="26">
        <f t="shared" si="0"/>
        <v>49</v>
      </c>
      <c r="H23" s="26">
        <f t="shared" si="1"/>
        <v>2499</v>
      </c>
      <c r="I23" s="35"/>
      <c r="J23" s="19"/>
      <c r="K23" s="19"/>
      <c r="L23" s="19"/>
      <c r="M23" s="36"/>
    </row>
    <row r="24" ht="15" spans="1:13">
      <c r="A24" s="18"/>
      <c r="B24" s="19"/>
      <c r="C24" s="43">
        <v>1504</v>
      </c>
      <c r="D24" s="44">
        <v>76</v>
      </c>
      <c r="E24" s="39"/>
      <c r="F24" s="43">
        <v>2450</v>
      </c>
      <c r="G24" s="26">
        <f t="shared" si="0"/>
        <v>49</v>
      </c>
      <c r="H24" s="26">
        <f t="shared" si="1"/>
        <v>2499</v>
      </c>
      <c r="I24" s="35"/>
      <c r="J24" s="19"/>
      <c r="K24" s="19"/>
      <c r="L24" s="19"/>
      <c r="M24" s="36"/>
    </row>
    <row r="25" ht="15" spans="1:13">
      <c r="A25" s="18"/>
      <c r="B25" s="19"/>
      <c r="C25" s="43">
        <v>1504</v>
      </c>
      <c r="D25" s="44">
        <v>77</v>
      </c>
      <c r="E25" s="39"/>
      <c r="F25" s="43">
        <v>2917</v>
      </c>
      <c r="G25" s="26">
        <f t="shared" si="0"/>
        <v>58.34</v>
      </c>
      <c r="H25" s="26">
        <f t="shared" si="1"/>
        <v>2975.34</v>
      </c>
      <c r="I25" s="35"/>
      <c r="J25" s="19"/>
      <c r="K25" s="19"/>
      <c r="L25" s="19"/>
      <c r="M25" s="36"/>
    </row>
    <row r="26" ht="15" spans="1:13">
      <c r="A26" s="18"/>
      <c r="B26" s="19"/>
      <c r="C26" s="43">
        <v>1504</v>
      </c>
      <c r="D26" s="44">
        <v>77</v>
      </c>
      <c r="E26" s="39"/>
      <c r="F26" s="43">
        <v>2917</v>
      </c>
      <c r="G26" s="26">
        <f t="shared" si="0"/>
        <v>58.34</v>
      </c>
      <c r="H26" s="26">
        <f t="shared" si="1"/>
        <v>2975.34</v>
      </c>
      <c r="I26" s="35"/>
      <c r="J26" s="19"/>
      <c r="K26" s="19"/>
      <c r="L26" s="19"/>
      <c r="M26" s="36"/>
    </row>
    <row r="27" ht="15" spans="1:13">
      <c r="A27" s="18"/>
      <c r="B27" s="19"/>
      <c r="C27" s="43">
        <v>1607</v>
      </c>
      <c r="D27" s="44">
        <v>10</v>
      </c>
      <c r="E27" s="39"/>
      <c r="F27" s="43">
        <v>8601</v>
      </c>
      <c r="G27" s="26">
        <f t="shared" si="0"/>
        <v>172.02</v>
      </c>
      <c r="H27" s="26">
        <f t="shared" si="1"/>
        <v>8773.02</v>
      </c>
      <c r="I27" s="35"/>
      <c r="J27" s="19"/>
      <c r="K27" s="19"/>
      <c r="L27" s="19"/>
      <c r="M27" s="36"/>
    </row>
    <row r="28" ht="15" spans="1:13">
      <c r="A28" s="18"/>
      <c r="B28" s="19"/>
      <c r="C28" s="43">
        <v>1607</v>
      </c>
      <c r="D28" s="44">
        <v>10</v>
      </c>
      <c r="E28" s="39"/>
      <c r="F28" s="43">
        <v>8601</v>
      </c>
      <c r="G28" s="26">
        <f t="shared" si="0"/>
        <v>172.02</v>
      </c>
      <c r="H28" s="26">
        <f t="shared" si="1"/>
        <v>8773.02</v>
      </c>
      <c r="I28" s="35"/>
      <c r="J28" s="19"/>
      <c r="K28" s="19"/>
      <c r="L28" s="19"/>
      <c r="M28" s="36"/>
    </row>
    <row r="29" ht="15" spans="1:13">
      <c r="A29" s="18"/>
      <c r="B29" s="19"/>
      <c r="C29" s="43">
        <v>1607</v>
      </c>
      <c r="D29" s="44">
        <v>11</v>
      </c>
      <c r="E29" s="39"/>
      <c r="F29" s="43">
        <v>5906</v>
      </c>
      <c r="G29" s="26">
        <f t="shared" si="0"/>
        <v>118.12</v>
      </c>
      <c r="H29" s="26">
        <f t="shared" si="1"/>
        <v>6024.12</v>
      </c>
      <c r="I29" s="35"/>
      <c r="J29" s="19"/>
      <c r="K29" s="19"/>
      <c r="L29" s="19"/>
      <c r="M29" s="36"/>
    </row>
    <row r="30" ht="15" spans="1:13">
      <c r="A30" s="18"/>
      <c r="B30" s="19"/>
      <c r="C30" s="43">
        <v>1607</v>
      </c>
      <c r="D30" s="44">
        <v>11</v>
      </c>
      <c r="E30" s="39"/>
      <c r="F30" s="43">
        <v>5906</v>
      </c>
      <c r="G30" s="26">
        <f t="shared" si="0"/>
        <v>118.12</v>
      </c>
      <c r="H30" s="26">
        <f t="shared" si="1"/>
        <v>6024.12</v>
      </c>
      <c r="I30" s="35"/>
      <c r="J30" s="19"/>
      <c r="K30" s="19"/>
      <c r="L30" s="19"/>
      <c r="M30" s="36"/>
    </row>
    <row r="31" ht="15" spans="1:13">
      <c r="A31" s="18"/>
      <c r="B31" s="19"/>
      <c r="C31" s="43">
        <v>1643</v>
      </c>
      <c r="D31" s="44">
        <v>76</v>
      </c>
      <c r="E31" s="39"/>
      <c r="F31" s="43">
        <v>8008</v>
      </c>
      <c r="G31" s="26">
        <f t="shared" si="0"/>
        <v>160.16</v>
      </c>
      <c r="H31" s="26">
        <f t="shared" si="1"/>
        <v>8168.16</v>
      </c>
      <c r="I31" s="35"/>
      <c r="J31" s="19"/>
      <c r="K31" s="19"/>
      <c r="L31" s="19"/>
      <c r="M31" s="36"/>
    </row>
    <row r="32" ht="15" spans="1:13">
      <c r="A32" s="18"/>
      <c r="B32" s="19"/>
      <c r="C32" s="43">
        <v>1643</v>
      </c>
      <c r="D32" s="44">
        <v>76</v>
      </c>
      <c r="E32" s="39"/>
      <c r="F32" s="43">
        <v>8008</v>
      </c>
      <c r="G32" s="26">
        <f t="shared" si="0"/>
        <v>160.16</v>
      </c>
      <c r="H32" s="26">
        <f t="shared" si="1"/>
        <v>8168.16</v>
      </c>
      <c r="I32" s="35"/>
      <c r="J32" s="19"/>
      <c r="K32" s="19"/>
      <c r="L32" s="19"/>
      <c r="M32" s="36"/>
    </row>
    <row r="33" ht="15" spans="1:13">
      <c r="A33" s="18"/>
      <c r="B33" s="19"/>
      <c r="C33" s="43">
        <v>1736</v>
      </c>
      <c r="D33" s="44">
        <v>76</v>
      </c>
      <c r="E33" s="39"/>
      <c r="F33" s="43">
        <v>3265</v>
      </c>
      <c r="G33" s="26">
        <f t="shared" si="0"/>
        <v>65.3</v>
      </c>
      <c r="H33" s="26">
        <f t="shared" si="1"/>
        <v>3330.3</v>
      </c>
      <c r="I33" s="35"/>
      <c r="J33" s="19"/>
      <c r="K33" s="19"/>
      <c r="L33" s="19"/>
      <c r="M33" s="36"/>
    </row>
    <row r="34" ht="15" spans="1:13">
      <c r="A34" s="18"/>
      <c r="B34" s="19"/>
      <c r="C34" s="43">
        <v>1736</v>
      </c>
      <c r="D34" s="44">
        <v>76</v>
      </c>
      <c r="E34" s="39"/>
      <c r="F34" s="43">
        <v>3265</v>
      </c>
      <c r="G34" s="26">
        <f t="shared" si="0"/>
        <v>65.3</v>
      </c>
      <c r="H34" s="26">
        <f t="shared" si="1"/>
        <v>3330.3</v>
      </c>
      <c r="I34" s="35"/>
      <c r="J34" s="19"/>
      <c r="K34" s="19"/>
      <c r="L34" s="19"/>
      <c r="M34" s="36"/>
    </row>
    <row r="35" ht="15" spans="1:13">
      <c r="A35" s="18"/>
      <c r="B35" s="19"/>
      <c r="C35" s="43">
        <v>1815</v>
      </c>
      <c r="D35" s="44">
        <v>76</v>
      </c>
      <c r="E35" s="39"/>
      <c r="F35" s="43">
        <v>999</v>
      </c>
      <c r="G35" s="26">
        <f t="shared" si="0"/>
        <v>19.98</v>
      </c>
      <c r="H35" s="26">
        <f t="shared" si="1"/>
        <v>1018.98</v>
      </c>
      <c r="I35" s="35"/>
      <c r="J35" s="19"/>
      <c r="K35" s="19"/>
      <c r="L35" s="19"/>
      <c r="M35" s="36"/>
    </row>
    <row r="36" ht="15" spans="1:13">
      <c r="A36" s="18"/>
      <c r="B36" s="19"/>
      <c r="C36" s="43">
        <v>1815</v>
      </c>
      <c r="D36" s="44">
        <v>76</v>
      </c>
      <c r="E36" s="39"/>
      <c r="F36" s="43">
        <v>999</v>
      </c>
      <c r="G36" s="26">
        <f t="shared" si="0"/>
        <v>19.98</v>
      </c>
      <c r="H36" s="26">
        <f t="shared" si="1"/>
        <v>1018.98</v>
      </c>
      <c r="I36" s="35"/>
      <c r="J36" s="19"/>
      <c r="K36" s="19"/>
      <c r="L36" s="19"/>
      <c r="M36" s="36"/>
    </row>
    <row r="37" ht="15" spans="1:13">
      <c r="A37" s="18"/>
      <c r="B37" s="19"/>
      <c r="C37" s="43">
        <v>1817</v>
      </c>
      <c r="D37" s="44">
        <v>32</v>
      </c>
      <c r="E37" s="39"/>
      <c r="F37" s="43">
        <v>1337</v>
      </c>
      <c r="G37" s="26">
        <f t="shared" si="0"/>
        <v>26.74</v>
      </c>
      <c r="H37" s="26">
        <f t="shared" si="1"/>
        <v>1363.74</v>
      </c>
      <c r="I37" s="35"/>
      <c r="J37" s="19"/>
      <c r="K37" s="19"/>
      <c r="L37" s="19"/>
      <c r="M37" s="36"/>
    </row>
    <row r="38" ht="15" spans="1:13">
      <c r="A38" s="18"/>
      <c r="B38" s="19"/>
      <c r="C38" s="43">
        <v>1817</v>
      </c>
      <c r="D38" s="44">
        <v>32</v>
      </c>
      <c r="E38" s="39"/>
      <c r="F38" s="43">
        <v>1337</v>
      </c>
      <c r="G38" s="26">
        <f t="shared" si="0"/>
        <v>26.74</v>
      </c>
      <c r="H38" s="26">
        <f t="shared" si="1"/>
        <v>1363.74</v>
      </c>
      <c r="I38" s="35"/>
      <c r="J38" s="19"/>
      <c r="K38" s="19"/>
      <c r="L38" s="19"/>
      <c r="M38" s="36"/>
    </row>
    <row r="39" ht="15" spans="1:13">
      <c r="A39" s="18"/>
      <c r="B39" s="19"/>
      <c r="C39" s="43">
        <v>1817</v>
      </c>
      <c r="D39" s="44">
        <v>33</v>
      </c>
      <c r="E39" s="39"/>
      <c r="F39" s="43">
        <v>576</v>
      </c>
      <c r="G39" s="26">
        <f t="shared" si="0"/>
        <v>11.52</v>
      </c>
      <c r="H39" s="26">
        <f t="shared" si="1"/>
        <v>587.52</v>
      </c>
      <c r="I39" s="35"/>
      <c r="J39" s="19"/>
      <c r="K39" s="19"/>
      <c r="L39" s="19"/>
      <c r="M39" s="36"/>
    </row>
    <row r="40" ht="15" spans="1:13">
      <c r="A40" s="18"/>
      <c r="B40" s="19"/>
      <c r="C40" s="43">
        <v>1817</v>
      </c>
      <c r="D40" s="44">
        <v>33</v>
      </c>
      <c r="E40" s="39"/>
      <c r="F40" s="43">
        <v>576</v>
      </c>
      <c r="G40" s="26">
        <f t="shared" si="0"/>
        <v>11.52</v>
      </c>
      <c r="H40" s="26">
        <f t="shared" si="1"/>
        <v>587.52</v>
      </c>
      <c r="I40" s="35"/>
      <c r="J40" s="19"/>
      <c r="K40" s="19"/>
      <c r="L40" s="19"/>
      <c r="M40" s="36"/>
    </row>
    <row r="41" ht="15" spans="1:13">
      <c r="A41" s="19" t="s">
        <v>32</v>
      </c>
      <c r="B41" s="24"/>
      <c r="C41" s="24"/>
      <c r="D41" s="24"/>
      <c r="E41" s="24"/>
      <c r="F41" s="25">
        <f>SUM(F7:F40)</f>
        <v>114906</v>
      </c>
      <c r="G41" s="26">
        <f t="shared" si="0"/>
        <v>2298.12</v>
      </c>
      <c r="H41" s="26">
        <f t="shared" si="1"/>
        <v>117204.12</v>
      </c>
      <c r="I41" s="24"/>
      <c r="J41" s="24"/>
      <c r="K41" s="24"/>
      <c r="L41" s="24"/>
      <c r="M41" s="36"/>
    </row>
  </sheetData>
  <mergeCells count="12">
    <mergeCell ref="A1:M1"/>
    <mergeCell ref="A2:M2"/>
    <mergeCell ref="F3:G3"/>
    <mergeCell ref="F4:G4"/>
    <mergeCell ref="H4:J4"/>
    <mergeCell ref="A5:A6"/>
    <mergeCell ref="A7:A40"/>
    <mergeCell ref="B7:B40"/>
    <mergeCell ref="I7:I40"/>
    <mergeCell ref="J7:J40"/>
    <mergeCell ref="K7:K40"/>
    <mergeCell ref="L7:L40"/>
  </mergeCells>
  <pageMargins left="0.75" right="0.75" top="1" bottom="1" header="0.5" footer="0.5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G12" sqref="G12"/>
    </sheetView>
  </sheetViews>
  <sheetFormatPr defaultColWidth="9" defaultRowHeight="15" outlineLevelCol="3"/>
  <cols>
    <col min="2" max="3" width="9" style="40"/>
    <col min="4" max="4" width="11.625" style="40" customWidth="1"/>
  </cols>
  <sheetData>
    <row r="1" ht="16.5" spans="1:4">
      <c r="A1" s="41" t="s">
        <v>17</v>
      </c>
      <c r="B1" s="42" t="s">
        <v>33</v>
      </c>
      <c r="C1" s="42" t="s">
        <v>34</v>
      </c>
      <c r="D1" s="42" t="s">
        <v>35</v>
      </c>
    </row>
    <row r="2" spans="1:4">
      <c r="A2" s="19" t="s">
        <v>29</v>
      </c>
      <c r="B2" s="43">
        <v>1273</v>
      </c>
      <c r="C2" s="44">
        <v>27</v>
      </c>
      <c r="D2" s="43">
        <v>790</v>
      </c>
    </row>
    <row r="3" spans="1:4">
      <c r="A3" s="19"/>
      <c r="B3" s="43">
        <v>1273</v>
      </c>
      <c r="C3" s="44">
        <v>28</v>
      </c>
      <c r="D3" s="43">
        <v>305</v>
      </c>
    </row>
    <row r="4" spans="1:4">
      <c r="A4" s="19"/>
      <c r="B4" s="43">
        <v>1277</v>
      </c>
      <c r="C4" s="44">
        <v>42</v>
      </c>
      <c r="D4" s="43">
        <v>2216</v>
      </c>
    </row>
    <row r="5" spans="1:4">
      <c r="A5" s="19"/>
      <c r="B5" s="43">
        <v>1277</v>
      </c>
      <c r="C5" s="44">
        <v>43</v>
      </c>
      <c r="D5" s="43">
        <v>4379</v>
      </c>
    </row>
    <row r="6" spans="1:4">
      <c r="A6" s="19"/>
      <c r="B6" s="43">
        <v>1277</v>
      </c>
      <c r="C6" s="44">
        <v>44</v>
      </c>
      <c r="D6" s="43">
        <v>530</v>
      </c>
    </row>
    <row r="7" spans="1:4">
      <c r="A7" s="19"/>
      <c r="B7" s="43">
        <v>1292</v>
      </c>
      <c r="C7" s="44">
        <v>56</v>
      </c>
      <c r="D7" s="43">
        <v>5065</v>
      </c>
    </row>
    <row r="8" spans="1:4">
      <c r="A8" s="19"/>
      <c r="B8" s="43">
        <v>1292</v>
      </c>
      <c r="C8" s="44">
        <v>57</v>
      </c>
      <c r="D8" s="43">
        <v>7456</v>
      </c>
    </row>
    <row r="9" spans="1:4">
      <c r="A9" s="19"/>
      <c r="B9" s="43">
        <v>1504</v>
      </c>
      <c r="C9" s="44">
        <v>75</v>
      </c>
      <c r="D9" s="43">
        <v>2653</v>
      </c>
    </row>
    <row r="10" spans="1:4">
      <c r="A10" s="19"/>
      <c r="B10" s="43">
        <v>1504</v>
      </c>
      <c r="C10" s="44">
        <v>76</v>
      </c>
      <c r="D10" s="43">
        <v>2450</v>
      </c>
    </row>
    <row r="11" spans="1:4">
      <c r="A11" s="19"/>
      <c r="B11" s="43">
        <v>1504</v>
      </c>
      <c r="C11" s="44">
        <v>77</v>
      </c>
      <c r="D11" s="43">
        <v>2917</v>
      </c>
    </row>
    <row r="12" spans="1:4">
      <c r="A12" s="19"/>
      <c r="B12" s="43">
        <v>1607</v>
      </c>
      <c r="C12" s="44">
        <v>10</v>
      </c>
      <c r="D12" s="43">
        <v>8601</v>
      </c>
    </row>
    <row r="13" spans="1:4">
      <c r="A13" s="19"/>
      <c r="B13" s="43">
        <v>1607</v>
      </c>
      <c r="C13" s="44">
        <v>11</v>
      </c>
      <c r="D13" s="43">
        <v>5906</v>
      </c>
    </row>
    <row r="14" spans="1:4">
      <c r="A14" s="19"/>
      <c r="B14" s="43">
        <v>1643</v>
      </c>
      <c r="C14" s="44">
        <v>76</v>
      </c>
      <c r="D14" s="43">
        <v>8008</v>
      </c>
    </row>
    <row r="15" spans="1:4">
      <c r="A15" s="19"/>
      <c r="B15" s="43">
        <v>1736</v>
      </c>
      <c r="C15" s="44">
        <v>76</v>
      </c>
      <c r="D15" s="43">
        <v>3265</v>
      </c>
    </row>
    <row r="16" spans="1:4">
      <c r="A16" s="19"/>
      <c r="B16" s="43">
        <v>1815</v>
      </c>
      <c r="C16" s="44">
        <v>76</v>
      </c>
      <c r="D16" s="43">
        <v>999</v>
      </c>
    </row>
    <row r="17" spans="1:4">
      <c r="A17" s="19"/>
      <c r="B17" s="43">
        <v>1817</v>
      </c>
      <c r="C17" s="44">
        <v>32</v>
      </c>
      <c r="D17" s="43">
        <v>1337</v>
      </c>
    </row>
    <row r="18" spans="1:4">
      <c r="A18" s="19"/>
      <c r="B18" s="43">
        <v>1817</v>
      </c>
      <c r="C18" s="44">
        <v>33</v>
      </c>
      <c r="D18" s="43">
        <v>576</v>
      </c>
    </row>
    <row r="19" spans="1:4">
      <c r="A19" s="45" t="s">
        <v>36</v>
      </c>
      <c r="B19" s="46"/>
      <c r="C19" s="46"/>
      <c r="D19" s="46">
        <f>SUM(D2:D18)</f>
        <v>57453</v>
      </c>
    </row>
    <row r="21" ht="16.5" spans="1:4">
      <c r="A21" s="41" t="s">
        <v>17</v>
      </c>
      <c r="B21" s="42" t="s">
        <v>33</v>
      </c>
      <c r="C21" s="42" t="s">
        <v>34</v>
      </c>
      <c r="D21" s="42" t="s">
        <v>35</v>
      </c>
    </row>
    <row r="22" spans="1:4">
      <c r="A22" s="19" t="s">
        <v>29</v>
      </c>
      <c r="B22" s="20">
        <v>1645</v>
      </c>
      <c r="C22" s="21">
        <v>6</v>
      </c>
      <c r="D22" s="20">
        <v>4119</v>
      </c>
    </row>
    <row r="23" spans="1:4">
      <c r="A23" s="45" t="s">
        <v>36</v>
      </c>
      <c r="B23" s="46"/>
      <c r="C23" s="46"/>
      <c r="D23" s="46">
        <f>SUM(D22:D22)</f>
        <v>4119</v>
      </c>
    </row>
    <row r="25" ht="16.5" spans="1:4">
      <c r="A25" s="41" t="s">
        <v>17</v>
      </c>
      <c r="B25" s="47" t="s">
        <v>33</v>
      </c>
      <c r="C25" s="47" t="s">
        <v>34</v>
      </c>
      <c r="D25" s="47" t="s">
        <v>35</v>
      </c>
    </row>
    <row r="26" spans="1:4">
      <c r="A26" s="19" t="s">
        <v>29</v>
      </c>
      <c r="B26" s="20">
        <v>1608</v>
      </c>
      <c r="C26" s="21">
        <v>64</v>
      </c>
      <c r="D26" s="20">
        <v>6770</v>
      </c>
    </row>
    <row r="27" spans="1:4">
      <c r="A27" s="19"/>
      <c r="B27" s="20">
        <v>1608</v>
      </c>
      <c r="C27" s="21">
        <v>65</v>
      </c>
      <c r="D27" s="20">
        <v>4087</v>
      </c>
    </row>
    <row r="28" spans="1:4">
      <c r="A28" s="45" t="s">
        <v>36</v>
      </c>
      <c r="B28" s="46"/>
      <c r="C28" s="46"/>
      <c r="D28" s="46">
        <f>SUM(D26:D27)</f>
        <v>10857</v>
      </c>
    </row>
  </sheetData>
  <mergeCells count="2">
    <mergeCell ref="A2:A18"/>
    <mergeCell ref="A26:A2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F34" sqref="F34"/>
    </sheetView>
  </sheetViews>
  <sheetFormatPr defaultColWidth="9" defaultRowHeight="13.5"/>
  <cols>
    <col min="1" max="1" width="18.62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45943</v>
      </c>
      <c r="G3" s="4"/>
      <c r="H3" s="5"/>
      <c r="I3" s="27"/>
      <c r="J3" s="27"/>
      <c r="K3" s="27"/>
      <c r="L3" s="27"/>
      <c r="M3" s="2"/>
    </row>
    <row r="4" ht="15.75" spans="1:13">
      <c r="A4" s="2"/>
      <c r="B4" s="2"/>
      <c r="C4" s="2"/>
      <c r="D4" s="2"/>
      <c r="E4" s="3" t="s">
        <v>3</v>
      </c>
      <c r="F4" s="6" t="s">
        <v>37</v>
      </c>
      <c r="G4" s="6"/>
      <c r="H4" s="7"/>
      <c r="I4" s="7"/>
      <c r="J4" s="7"/>
      <c r="K4" s="28"/>
      <c r="L4" s="28"/>
      <c r="M4" s="28"/>
    </row>
    <row r="5" ht="25.5" spans="1:13">
      <c r="A5" s="8" t="s">
        <v>5</v>
      </c>
      <c r="B5" s="9" t="s">
        <v>6</v>
      </c>
      <c r="C5" s="9" t="s">
        <v>7</v>
      </c>
      <c r="D5" s="9" t="s">
        <v>8</v>
      </c>
      <c r="E5" s="10" t="s">
        <v>9</v>
      </c>
      <c r="F5" s="11" t="s">
        <v>10</v>
      </c>
      <c r="G5" s="11" t="s">
        <v>11</v>
      </c>
      <c r="H5" s="11" t="s">
        <v>12</v>
      </c>
      <c r="I5" s="29" t="s">
        <v>13</v>
      </c>
      <c r="J5" s="30" t="s">
        <v>14</v>
      </c>
      <c r="K5" s="30" t="s">
        <v>15</v>
      </c>
      <c r="L5" s="9" t="s">
        <v>16</v>
      </c>
      <c r="M5" s="31"/>
    </row>
    <row r="6" ht="30" spans="1:13">
      <c r="A6" s="12"/>
      <c r="B6" s="13" t="s">
        <v>17</v>
      </c>
      <c r="C6" s="14" t="s">
        <v>18</v>
      </c>
      <c r="D6" s="14" t="s">
        <v>19</v>
      </c>
      <c r="E6" s="15" t="s">
        <v>20</v>
      </c>
      <c r="F6" s="16" t="s">
        <v>21</v>
      </c>
      <c r="G6" s="17" t="s">
        <v>22</v>
      </c>
      <c r="H6" s="17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ht="15" spans="1:13">
      <c r="A7" s="18" t="s">
        <v>28</v>
      </c>
      <c r="B7" s="19" t="s">
        <v>29</v>
      </c>
      <c r="C7" s="37">
        <v>1645</v>
      </c>
      <c r="D7" s="38">
        <v>6</v>
      </c>
      <c r="E7" s="39"/>
      <c r="F7" s="37">
        <v>4119</v>
      </c>
      <c r="G7" s="26">
        <f>F7*0.02</f>
        <v>82.38</v>
      </c>
      <c r="H7" s="26">
        <f>SUM(F7:G7)</f>
        <v>4201.38</v>
      </c>
      <c r="I7" s="35" t="s">
        <v>30</v>
      </c>
      <c r="J7" s="19">
        <v>0.6</v>
      </c>
      <c r="K7" s="19">
        <v>1</v>
      </c>
      <c r="L7" s="19" t="s">
        <v>38</v>
      </c>
      <c r="M7" s="36"/>
    </row>
    <row r="8" ht="15" spans="1:13">
      <c r="A8" s="18"/>
      <c r="B8" s="19"/>
      <c r="C8" s="37">
        <v>1645</v>
      </c>
      <c r="D8" s="38">
        <v>6</v>
      </c>
      <c r="E8" s="39"/>
      <c r="F8" s="37">
        <v>4119</v>
      </c>
      <c r="G8" s="26">
        <f>F8*0.02</f>
        <v>82.38</v>
      </c>
      <c r="H8" s="26">
        <f>SUM(F8:G8)</f>
        <v>4201.38</v>
      </c>
      <c r="I8" s="35"/>
      <c r="J8" s="19"/>
      <c r="K8" s="19"/>
      <c r="L8" s="19"/>
      <c r="M8" s="36"/>
    </row>
    <row r="9" ht="15" spans="1:13">
      <c r="A9" s="19" t="s">
        <v>32</v>
      </c>
      <c r="B9" s="24"/>
      <c r="C9" s="24"/>
      <c r="D9" s="24"/>
      <c r="E9" s="24"/>
      <c r="F9" s="25">
        <f>SUM(F7:F8)</f>
        <v>8238</v>
      </c>
      <c r="G9" s="26">
        <f>F9*0.02</f>
        <v>164.76</v>
      </c>
      <c r="H9" s="26">
        <f>SUM(F9:G9)</f>
        <v>8402.76</v>
      </c>
      <c r="I9" s="24"/>
      <c r="J9" s="24"/>
      <c r="K9" s="24"/>
      <c r="L9" s="24"/>
      <c r="M9" s="36"/>
    </row>
  </sheetData>
  <autoFilter xmlns:etc="http://www.wps.cn/officeDocument/2017/etCustomData" ref="A1:M9" etc:filterBottomFollowUsedRange="0">
    <extLst/>
  </autoFilter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J30" sqref="J30"/>
    </sheetView>
  </sheetViews>
  <sheetFormatPr defaultColWidth="9" defaultRowHeight="13.5"/>
  <cols>
    <col min="1" max="1" width="1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45943</v>
      </c>
      <c r="G3" s="4"/>
      <c r="H3" s="5"/>
      <c r="I3" s="27"/>
      <c r="J3" s="27"/>
      <c r="K3" s="27"/>
      <c r="L3" s="27"/>
      <c r="M3" s="2"/>
    </row>
    <row r="4" ht="15.75" spans="1:13">
      <c r="A4" s="2"/>
      <c r="B4" s="2"/>
      <c r="C4" s="2"/>
      <c r="D4" s="2"/>
      <c r="E4" s="3" t="s">
        <v>3</v>
      </c>
      <c r="F4" s="6" t="s">
        <v>39</v>
      </c>
      <c r="G4" s="6"/>
      <c r="H4" s="7"/>
      <c r="I4" s="7"/>
      <c r="J4" s="7"/>
      <c r="K4" s="28"/>
      <c r="L4" s="28"/>
      <c r="M4" s="28"/>
    </row>
    <row r="5" ht="25.5" spans="1:13">
      <c r="A5" s="8" t="s">
        <v>5</v>
      </c>
      <c r="B5" s="9" t="s">
        <v>6</v>
      </c>
      <c r="C5" s="9" t="s">
        <v>7</v>
      </c>
      <c r="D5" s="9" t="s">
        <v>8</v>
      </c>
      <c r="E5" s="10" t="s">
        <v>9</v>
      </c>
      <c r="F5" s="11" t="s">
        <v>10</v>
      </c>
      <c r="G5" s="11" t="s">
        <v>11</v>
      </c>
      <c r="H5" s="11" t="s">
        <v>12</v>
      </c>
      <c r="I5" s="29" t="s">
        <v>13</v>
      </c>
      <c r="J5" s="30" t="s">
        <v>14</v>
      </c>
      <c r="K5" s="30" t="s">
        <v>15</v>
      </c>
      <c r="L5" s="9" t="s">
        <v>16</v>
      </c>
      <c r="M5" s="31"/>
    </row>
    <row r="6" ht="30" spans="1:13">
      <c r="A6" s="12"/>
      <c r="B6" s="13" t="s">
        <v>17</v>
      </c>
      <c r="C6" s="14" t="s">
        <v>18</v>
      </c>
      <c r="D6" s="14" t="s">
        <v>19</v>
      </c>
      <c r="E6" s="15" t="s">
        <v>20</v>
      </c>
      <c r="F6" s="16" t="s">
        <v>21</v>
      </c>
      <c r="G6" s="17" t="s">
        <v>22</v>
      </c>
      <c r="H6" s="17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ht="15" spans="1:13">
      <c r="A7" s="18" t="s">
        <v>28</v>
      </c>
      <c r="B7" s="19" t="s">
        <v>29</v>
      </c>
      <c r="C7" s="20">
        <v>1608</v>
      </c>
      <c r="D7" s="21">
        <v>64</v>
      </c>
      <c r="E7" s="22"/>
      <c r="F7" s="20">
        <v>6770</v>
      </c>
      <c r="G7" s="23">
        <f>F7*0.02</f>
        <v>135.4</v>
      </c>
      <c r="H7" s="23">
        <f>SUM(F7:G7)</f>
        <v>6905.4</v>
      </c>
      <c r="I7" s="35" t="s">
        <v>30</v>
      </c>
      <c r="J7" s="19">
        <v>0.6</v>
      </c>
      <c r="K7" s="19">
        <v>1</v>
      </c>
      <c r="L7" s="19" t="s">
        <v>38</v>
      </c>
      <c r="M7" s="36"/>
    </row>
    <row r="8" ht="15" spans="1:13">
      <c r="A8" s="18"/>
      <c r="B8" s="19"/>
      <c r="C8" s="20">
        <v>1608</v>
      </c>
      <c r="D8" s="21">
        <v>64</v>
      </c>
      <c r="E8" s="22"/>
      <c r="F8" s="20">
        <v>6770</v>
      </c>
      <c r="G8" s="23">
        <f>F8*0.02</f>
        <v>135.4</v>
      </c>
      <c r="H8" s="23">
        <f>SUM(F8:G8)</f>
        <v>6905.4</v>
      </c>
      <c r="I8" s="35"/>
      <c r="J8" s="19"/>
      <c r="K8" s="19"/>
      <c r="L8" s="19"/>
      <c r="M8" s="36"/>
    </row>
    <row r="9" ht="15" spans="1:13">
      <c r="A9" s="18"/>
      <c r="B9" s="19"/>
      <c r="C9" s="20">
        <v>1608</v>
      </c>
      <c r="D9" s="21">
        <v>65</v>
      </c>
      <c r="E9" s="22"/>
      <c r="F9" s="20">
        <v>4087</v>
      </c>
      <c r="G9" s="23">
        <f>F9*0.02</f>
        <v>81.74</v>
      </c>
      <c r="H9" s="23">
        <f>SUM(F9:G9)</f>
        <v>4168.74</v>
      </c>
      <c r="I9" s="35"/>
      <c r="J9" s="19"/>
      <c r="K9" s="19"/>
      <c r="L9" s="19"/>
      <c r="M9" s="36"/>
    </row>
    <row r="10" ht="15" spans="1:13">
      <c r="A10" s="18"/>
      <c r="B10" s="19"/>
      <c r="C10" s="20">
        <v>1608</v>
      </c>
      <c r="D10" s="21">
        <v>65</v>
      </c>
      <c r="E10" s="22"/>
      <c r="F10" s="20">
        <v>4087</v>
      </c>
      <c r="G10" s="23">
        <f>F10*0.02</f>
        <v>81.74</v>
      </c>
      <c r="H10" s="23">
        <f>SUM(F10:G10)</f>
        <v>4168.74</v>
      </c>
      <c r="I10" s="35"/>
      <c r="J10" s="19"/>
      <c r="K10" s="19"/>
      <c r="L10" s="19"/>
      <c r="M10" s="36"/>
    </row>
    <row r="11" ht="15" spans="1:13">
      <c r="A11" s="19" t="s">
        <v>32</v>
      </c>
      <c r="B11" s="24"/>
      <c r="C11" s="24"/>
      <c r="D11" s="24"/>
      <c r="E11" s="24"/>
      <c r="F11" s="25">
        <f>SUM(F7:F10)</f>
        <v>21714</v>
      </c>
      <c r="G11" s="26">
        <f>F11*0.02</f>
        <v>434.28</v>
      </c>
      <c r="H11" s="26">
        <f>SUM(F11:G11)</f>
        <v>22148.28</v>
      </c>
      <c r="I11" s="24"/>
      <c r="J11" s="24"/>
      <c r="K11" s="24"/>
      <c r="L11" s="24"/>
      <c r="M11" s="36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烟台迅发</vt:lpstr>
      <vt:lpstr>Sheet2</vt:lpstr>
      <vt:lpstr>泰安远凡 </vt:lpstr>
      <vt:lpstr>徐州融帅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2025-10-11T00:43:00Z</dcterms:created>
  <dcterms:modified xsi:type="dcterms:W3CDTF">2025-10-13T08:42:15Z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76790F0CFAB54890ABF79AFB56AC8C67_11</vt:lpwstr>
  </property>
  <property fmtid="{D5CDD505-2E9C-101B-9397-08002B2CF9AE}" pid="3" name="KSOProductBuildVer">
    <vt:lpwstr>2052-12.1.0.22529</vt:lpwstr>
  </property>
</Properties>
</file>